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231CCA47-5249-46D8-B28D-52C5AC7C49B4}" xr6:coauthVersionLast="47" xr6:coauthVersionMax="47" xr10:uidLastSave="{00000000-0000-0000-0000-000000000000}"/>
  <bookViews>
    <workbookView xWindow="-108" yWindow="-108" windowWidth="23256" windowHeight="12456" firstSheet="15" activeTab="23" xr2:uid="{00000000-000D-0000-FFFF-FFFF00000000}"/>
  </bookViews>
  <sheets>
    <sheet name="النقل-1" sheetId="1" r:id="rId1"/>
    <sheet name="النقل-2" sheetId="2" r:id="rId2"/>
    <sheet name="النقل-3" sheetId="3" r:id="rId3"/>
    <sheet name="النقل-4" sheetId="4" r:id="rId4"/>
    <sheet name="النقل-5" sheetId="5" r:id="rId5"/>
    <sheet name="النقل-6" sheetId="6" r:id="rId6"/>
    <sheet name="النقل-7" sheetId="7" r:id="rId7"/>
    <sheet name="النقل-8" sheetId="8" r:id="rId8"/>
    <sheet name="النقل-9" sheetId="9" r:id="rId9"/>
    <sheet name="النقل-10" sheetId="10" r:id="rId10"/>
    <sheet name="النقل-11 (2019)" sheetId="11" r:id="rId11"/>
    <sheet name="النقل-11 (2020)" sheetId="17" r:id="rId12"/>
    <sheet name="النقل-11 (2021)" sheetId="21" r:id="rId13"/>
    <sheet name="النقل-12" sheetId="12" r:id="rId14"/>
    <sheet name="النقل-13 (2019)" sheetId="13" r:id="rId15"/>
    <sheet name="النقل-13 (2020)" sheetId="18" r:id="rId16"/>
    <sheet name="النقل-13 (2021)" sheetId="22" r:id="rId17"/>
    <sheet name="النقل-14 (2019)" sheetId="14" r:id="rId18"/>
    <sheet name="النقل-14 (2020)" sheetId="19" r:id="rId19"/>
    <sheet name="النقل-14 (2021)" sheetId="23" r:id="rId20"/>
    <sheet name="النقل-15" sheetId="15" r:id="rId21"/>
    <sheet name="النقل-16 (2019)" sheetId="16" r:id="rId22"/>
    <sheet name="النقل-16 (2020)" sheetId="20" r:id="rId23"/>
    <sheet name="النقل-16 (2021)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6" l="1"/>
  <c r="N15" i="6"/>
  <c r="O15" i="7"/>
  <c r="N15" i="7"/>
  <c r="F18" i="21"/>
  <c r="E18" i="24"/>
  <c r="C18" i="24"/>
  <c r="D18" i="24"/>
  <c r="F18" i="24"/>
  <c r="B18" i="24"/>
  <c r="C11" i="23"/>
  <c r="D11" i="23"/>
  <c r="E11" i="23"/>
  <c r="F11" i="23"/>
  <c r="G11" i="23"/>
  <c r="H11" i="23"/>
  <c r="B11" i="23"/>
  <c r="I12" i="22"/>
  <c r="I10" i="22"/>
  <c r="I11" i="22"/>
  <c r="I9" i="22"/>
  <c r="C12" i="22"/>
  <c r="D12" i="22"/>
  <c r="E12" i="22"/>
  <c r="F12" i="22"/>
  <c r="G12" i="22"/>
  <c r="H12" i="22"/>
  <c r="B12" i="22"/>
  <c r="D18" i="21"/>
  <c r="E18" i="21"/>
  <c r="C18" i="21"/>
  <c r="F16" i="21"/>
  <c r="F17" i="21"/>
  <c r="F15" i="21"/>
  <c r="F9" i="21"/>
  <c r="F10" i="21"/>
  <c r="F11" i="21"/>
  <c r="F12" i="21"/>
  <c r="F8" i="21"/>
  <c r="F13" i="21" s="1"/>
  <c r="H11" i="9"/>
  <c r="N14" i="3"/>
  <c r="O14" i="3"/>
  <c r="M15" i="7"/>
  <c r="L15" i="7"/>
  <c r="M15" i="6"/>
  <c r="L15" i="6"/>
  <c r="M14" i="5"/>
  <c r="L14" i="5"/>
  <c r="M14" i="4"/>
  <c r="L14" i="4"/>
  <c r="M14" i="3"/>
  <c r="L14" i="3"/>
  <c r="F14" i="21" l="1"/>
</calcChain>
</file>

<file path=xl/sharedStrings.xml><?xml version="1.0" encoding="utf-8"?>
<sst xmlns="http://schemas.openxmlformats.org/spreadsheetml/2006/main" count="951" uniqueCount="264">
  <si>
    <t>جدول 8-1:  مؤشرات قطاع الطيران فـي إمارة رأس الخيمة</t>
  </si>
  <si>
    <t>Table 8-1: Indicators of the aviation sector at RAK</t>
  </si>
  <si>
    <t xml:space="preserve">السنة </t>
  </si>
  <si>
    <t>Year</t>
  </si>
  <si>
    <t>البيان</t>
  </si>
  <si>
    <r>
      <t xml:space="preserve">  </t>
    </r>
    <r>
      <rPr>
        <sz val="11"/>
        <color rgb="FF158897"/>
        <rFont val="Sakkal Majalla"/>
      </rPr>
      <t>الاتجاه</t>
    </r>
    <r>
      <rPr>
        <sz val="11"/>
        <color rgb="FF158897"/>
        <rFont val="Book Antiqua"/>
        <family val="1"/>
      </rPr>
      <t xml:space="preserve"> </t>
    </r>
  </si>
  <si>
    <t>Direction</t>
  </si>
  <si>
    <t>Details</t>
  </si>
  <si>
    <t xml:space="preserve">حركة الطائرات التجارية </t>
  </si>
  <si>
    <t>قادمة</t>
  </si>
  <si>
    <t>Arrival</t>
  </si>
  <si>
    <t>مغادرة</t>
  </si>
  <si>
    <t>Departure</t>
  </si>
  <si>
    <t xml:space="preserve">ترانزيت </t>
  </si>
  <si>
    <t>Transit</t>
  </si>
  <si>
    <t>حركة الركاب</t>
  </si>
  <si>
    <t>Passengers movement</t>
  </si>
  <si>
    <t>حركة طائرات الشحن</t>
  </si>
  <si>
    <t>كميات الشحن</t>
  </si>
  <si>
    <t>وارد (طن)</t>
  </si>
  <si>
    <t>Imported (Ton)</t>
  </si>
  <si>
    <t>Cargo quantity</t>
  </si>
  <si>
    <t>صادر (طن)</t>
  </si>
  <si>
    <t>Exported (Ton)</t>
  </si>
  <si>
    <t>ترانزيت (طن)</t>
  </si>
  <si>
    <t xml:space="preserve">Transit (Ton) </t>
  </si>
  <si>
    <r>
      <t xml:space="preserve">المصدر :  </t>
    </r>
    <r>
      <rPr>
        <b/>
        <sz val="10"/>
        <color rgb="FF000000"/>
        <rFont val="Times New Roman"/>
        <family val="1"/>
      </rPr>
      <t xml:space="preserve"> </t>
    </r>
    <r>
      <rPr>
        <sz val="9"/>
        <color rgb="FF595959"/>
        <rFont val="Sakkal Majalla"/>
      </rPr>
      <t xml:space="preserve">مطار رأس الخيمة الدولي </t>
    </r>
  </si>
  <si>
    <t>Source: Ras Al Khaimah International Airport.</t>
  </si>
  <si>
    <t>عدد السفن</t>
  </si>
  <si>
    <t>Number of ships</t>
  </si>
  <si>
    <t>الربع</t>
  </si>
  <si>
    <t>In</t>
  </si>
  <si>
    <t xml:space="preserve">Quarter </t>
  </si>
  <si>
    <t>الربع الأول</t>
  </si>
  <si>
    <t xml:space="preserve">First quarter </t>
  </si>
  <si>
    <t xml:space="preserve">الربع الثاني </t>
  </si>
  <si>
    <t>Second quarter</t>
  </si>
  <si>
    <t xml:space="preserve">الربع الثالث </t>
  </si>
  <si>
    <t>Third quarter</t>
  </si>
  <si>
    <t xml:space="preserve">الربع الرابع </t>
  </si>
  <si>
    <t>Fourth quarter</t>
  </si>
  <si>
    <t xml:space="preserve">الإجمالي </t>
  </si>
  <si>
    <t xml:space="preserve">Total </t>
  </si>
  <si>
    <t>المصدر: سلطة ميناء صقر البحري - رأس الخيمة</t>
  </si>
  <si>
    <t>Source: Saqr Seaport Authority – RAK</t>
  </si>
  <si>
    <t>Table 8-3: General cargo ship movement in Saqr seaport in Ras Al Khaimah</t>
  </si>
  <si>
    <t>Quarter</t>
  </si>
  <si>
    <t>Table 8-5: Movement of ships in R.A.K Seaport</t>
  </si>
  <si>
    <t>Table 8-6: Cargo ship movement at Saqr seaport in Ras Al Khaimah</t>
  </si>
  <si>
    <t>Table 8-7: Cargo ship movement at Al Jazeera Al Hamra seaport in Ras Al Khaimah</t>
  </si>
  <si>
    <t xml:space="preserve">Table 8-8: number of taxis, buses and passengers in Ras Al Khaimah </t>
  </si>
  <si>
    <t xml:space="preserve">Year </t>
  </si>
  <si>
    <t>نوع التسجيل</t>
  </si>
  <si>
    <t>تسجيل لأول مرة</t>
  </si>
  <si>
    <t>New</t>
  </si>
  <si>
    <t>تجديد</t>
  </si>
  <si>
    <t>Renewal</t>
  </si>
  <si>
    <t>الإجمالي</t>
  </si>
  <si>
    <t xml:space="preserve"> Total</t>
  </si>
  <si>
    <t>المصدر:  وزارة الداخلية - إدارة المرور والترخيص</t>
  </si>
  <si>
    <t>2017*</t>
  </si>
  <si>
    <t>2016*</t>
  </si>
  <si>
    <t>السنة</t>
  </si>
  <si>
    <t>Type</t>
  </si>
  <si>
    <t>الصنف</t>
  </si>
  <si>
    <t>Type of vehicle</t>
  </si>
  <si>
    <t>Motorcycle</t>
  </si>
  <si>
    <t>دراجة نارية</t>
  </si>
  <si>
    <t>صنف المركبة</t>
  </si>
  <si>
    <t>Light</t>
  </si>
  <si>
    <t>خفيفة</t>
  </si>
  <si>
    <t>Heavy</t>
  </si>
  <si>
    <t>ثقيلة</t>
  </si>
  <si>
    <t>Mini bus</t>
  </si>
  <si>
    <t>حافلة خفيفة</t>
  </si>
  <si>
    <t>Bus</t>
  </si>
  <si>
    <t>حافلة ثقيلة</t>
  </si>
  <si>
    <t>Machine</t>
  </si>
  <si>
    <t>خفيف</t>
  </si>
  <si>
    <t>جهاز ميكانيكى</t>
  </si>
  <si>
    <t>ثقيل</t>
  </si>
  <si>
    <t>Type of plate</t>
  </si>
  <si>
    <t>Private</t>
  </si>
  <si>
    <t> -</t>
  </si>
  <si>
    <t>-</t>
  </si>
  <si>
    <t>خاص</t>
  </si>
  <si>
    <t>حسب اللوحة</t>
  </si>
  <si>
    <t>Public</t>
  </si>
  <si>
    <t>عمومي</t>
  </si>
  <si>
    <t>Govt.</t>
  </si>
  <si>
    <t>حكومى</t>
  </si>
  <si>
    <t>Source: Ministry of Interior - Traffic and Licensing Department</t>
  </si>
  <si>
    <t>المصدر: وزارة الداخلية - إدارة المرور والترخيص</t>
  </si>
  <si>
    <t>*Plate class does not include motorcycles</t>
  </si>
  <si>
    <t>*صنف اللوحة لا تشمل الدراجات النارية</t>
  </si>
  <si>
    <t>جدول 8-11:  المركبات والآليات المسجلة في رأس الخيمة</t>
  </si>
  <si>
    <t>Table 8-11: Registered vehicles and machinery in Ras Al Khaimah</t>
  </si>
  <si>
    <t>Registration</t>
  </si>
  <si>
    <t>الاجمالي</t>
  </si>
  <si>
    <t>Total</t>
  </si>
  <si>
    <t>إلغاء  للتصدير</t>
  </si>
  <si>
    <t>Cancellation for export</t>
  </si>
  <si>
    <t>New registration</t>
  </si>
  <si>
    <t xml:space="preserve">Government </t>
  </si>
  <si>
    <r>
      <t> </t>
    </r>
    <r>
      <rPr>
        <sz val="10"/>
        <color rgb="FF595959"/>
        <rFont val="Calibri"/>
        <family val="2"/>
        <scheme val="minor"/>
      </rPr>
      <t>-</t>
    </r>
  </si>
  <si>
    <r>
      <t>-</t>
    </r>
    <r>
      <rPr>
        <sz val="10"/>
        <color rgb="FF595959"/>
        <rFont val="Book Antiqua"/>
        <family val="1"/>
      </rPr>
      <t> </t>
    </r>
  </si>
  <si>
    <t xml:space="preserve">نوع المركبة </t>
  </si>
  <si>
    <t xml:space="preserve">دراجة نارية  </t>
  </si>
  <si>
    <t>مركبة خفيفة</t>
  </si>
  <si>
    <t>Car</t>
  </si>
  <si>
    <t xml:space="preserve">شاحنة </t>
  </si>
  <si>
    <t>Truck</t>
  </si>
  <si>
    <t xml:space="preserve">حافلة خفيفة  </t>
  </si>
  <si>
    <t>Mini-Buss</t>
  </si>
  <si>
    <t xml:space="preserve">حافلة ثقيلة  </t>
  </si>
  <si>
    <t>Buss</t>
  </si>
  <si>
    <t xml:space="preserve">جهاز خفيف  </t>
  </si>
  <si>
    <t>Light Machine</t>
  </si>
  <si>
    <t xml:space="preserve">جهاز ثقيل   </t>
  </si>
  <si>
    <t>Heavy Machine</t>
  </si>
  <si>
    <t>نوع الإصدار</t>
  </si>
  <si>
    <t>جديدة *</t>
  </si>
  <si>
    <t>New *</t>
  </si>
  <si>
    <t>استبدال</t>
  </si>
  <si>
    <t>Change</t>
  </si>
  <si>
    <t>Source:  Ministry of Interior - Traffic and Licensing Department</t>
  </si>
  <si>
    <t>* تشمل الرخص المؤقته وبدل الفاقد والتالف وإضافة صنف</t>
  </si>
  <si>
    <t xml:space="preserve">* Includes temporary ,change for loss/damage &amp; addition of a type </t>
  </si>
  <si>
    <t>الدولة</t>
  </si>
  <si>
    <r>
      <t xml:space="preserve">الإمارات </t>
    </r>
    <r>
      <rPr>
        <sz val="11"/>
        <color rgb="FF158897"/>
        <rFont val="Book Antiqua"/>
        <family val="1"/>
      </rPr>
      <t>UAE</t>
    </r>
  </si>
  <si>
    <t>مجلس التعاون</t>
  </si>
  <si>
    <r>
      <t xml:space="preserve"> </t>
    </r>
    <r>
      <rPr>
        <sz val="11"/>
        <color rgb="FF158897"/>
        <rFont val="Book Antiqua"/>
        <family val="1"/>
      </rPr>
      <t>GCC</t>
    </r>
  </si>
  <si>
    <t xml:space="preserve">عرب </t>
  </si>
  <si>
    <t>Arab</t>
  </si>
  <si>
    <t>الهند</t>
  </si>
  <si>
    <r>
      <t xml:space="preserve"> </t>
    </r>
    <r>
      <rPr>
        <sz val="11"/>
        <color rgb="FF158897"/>
        <rFont val="Book Antiqua"/>
        <family val="1"/>
      </rPr>
      <t>India</t>
    </r>
  </si>
  <si>
    <r>
      <t xml:space="preserve">باكستان </t>
    </r>
    <r>
      <rPr>
        <sz val="11"/>
        <color rgb="FF158897"/>
        <rFont val="Book Antiqua"/>
        <family val="1"/>
      </rPr>
      <t>Pakistan</t>
    </r>
  </si>
  <si>
    <r>
      <t xml:space="preserve">آخرون </t>
    </r>
    <r>
      <rPr>
        <sz val="11"/>
        <color rgb="FF158897"/>
        <rFont val="Book Antiqua"/>
        <family val="1"/>
      </rPr>
      <t>Others</t>
    </r>
  </si>
  <si>
    <r>
      <t xml:space="preserve">الإجمالى </t>
    </r>
    <r>
      <rPr>
        <sz val="11"/>
        <color rgb="FF158897"/>
        <rFont val="Book Antiqua"/>
        <family val="1"/>
      </rPr>
      <t>Total</t>
    </r>
  </si>
  <si>
    <t>Country</t>
  </si>
  <si>
    <t>حالة الإصدار</t>
  </si>
  <si>
    <t>Issuing Status</t>
  </si>
  <si>
    <t>إستبدال</t>
  </si>
  <si>
    <r>
      <t>Source: Ministry of Interior - Traffic and</t>
    </r>
    <r>
      <rPr>
        <sz val="8"/>
        <color rgb="FF767171"/>
        <rFont val="Sakkal Majalla"/>
      </rPr>
      <t xml:space="preserve"> </t>
    </r>
    <r>
      <rPr>
        <sz val="8"/>
        <color rgb="FF767171"/>
        <rFont val="Book Antiqua"/>
        <family val="1"/>
      </rPr>
      <t>Licensing Department</t>
    </r>
  </si>
  <si>
    <t xml:space="preserve">* Includes temporary, change for loss/ damage &amp; addition of a type </t>
  </si>
  <si>
    <t>جدول 8-15  :  الحوادث والمخالفات المرورية والإصابات الناتجة عنها في رأس الخيمة</t>
  </si>
  <si>
    <t>عدد الحوادث</t>
  </si>
  <si>
    <t>Number of accidents</t>
  </si>
  <si>
    <t>عدد الوفيات</t>
  </si>
  <si>
    <t>Number of deaths</t>
  </si>
  <si>
    <t>عدد المصابين</t>
  </si>
  <si>
    <t>Number of injured</t>
  </si>
  <si>
    <t>عدد المخالفات</t>
  </si>
  <si>
    <t>Number of traffic violations</t>
  </si>
  <si>
    <t>جدول8-16: أسباب حوادث المرور والإصابات الناتجة عنها في رأس الخيمة</t>
  </si>
  <si>
    <t>Cause of accident / casualties</t>
  </si>
  <si>
    <r>
      <t xml:space="preserve">Casualties  </t>
    </r>
    <r>
      <rPr>
        <sz val="11"/>
        <color rgb="FF158897"/>
        <rFont val="Sakkal Majalla"/>
      </rPr>
      <t xml:space="preserve"> الإصابات</t>
    </r>
  </si>
  <si>
    <t>الوفيات</t>
  </si>
  <si>
    <t>Death</t>
  </si>
  <si>
    <t>الحوادث</t>
  </si>
  <si>
    <t>Accidents</t>
  </si>
  <si>
    <t>سبب الحادث</t>
  </si>
  <si>
    <t>بسيطة</t>
  </si>
  <si>
    <t>متوسطة</t>
  </si>
  <si>
    <t>Less severe</t>
  </si>
  <si>
    <t>بليغة</t>
  </si>
  <si>
    <t>Severe</t>
  </si>
  <si>
    <t>Careless attention to road users</t>
  </si>
  <si>
    <t>عدم تقدير مستعملى الطريق</t>
  </si>
  <si>
    <t>Joining a road when not clear</t>
  </si>
  <si>
    <t>عدم التأكد من خلو الطريق</t>
  </si>
  <si>
    <t>Using the wrong track</t>
  </si>
  <si>
    <t>عدم الالتزام بخط السير</t>
  </si>
  <si>
    <t>Insufficient distance between cars</t>
  </si>
  <si>
    <t>عدم ترك مسافة كافية</t>
  </si>
  <si>
    <t>High speed</t>
  </si>
  <si>
    <t>السرعة الزائدة</t>
  </si>
  <si>
    <t>Pass at red traffic lights</t>
  </si>
  <si>
    <t>عبور الإشارة الحمراء</t>
  </si>
  <si>
    <t>Neglect and lack of discipline</t>
  </si>
  <si>
    <t>الاهمال وعدم الإنضباط</t>
  </si>
  <si>
    <t>Abrupt deviation</t>
  </si>
  <si>
    <t>الإنحراف المفاجئ</t>
  </si>
  <si>
    <t>Other</t>
  </si>
  <si>
    <t xml:space="preserve">أخرى </t>
  </si>
  <si>
    <t>بالطن</t>
  </si>
  <si>
    <t>In Ton</t>
  </si>
  <si>
    <t>مفرغة</t>
  </si>
  <si>
    <t>Unloaded</t>
  </si>
  <si>
    <t>عدد  مركبات الأجرة</t>
  </si>
  <si>
    <t>Number of taxis</t>
  </si>
  <si>
    <t xml:space="preserve">عدد رحلات مركبات الاجرة </t>
  </si>
  <si>
    <t xml:space="preserve">Number of trip </t>
  </si>
  <si>
    <t>عدد المسافرين بمركبات الاجرة</t>
  </si>
  <si>
    <t xml:space="preserve">عدد سائقي سيارة الأجرة </t>
  </si>
  <si>
    <t>The number of taxi drivers</t>
  </si>
  <si>
    <t xml:space="preserve">عدد الحافلات الداخلية </t>
  </si>
  <si>
    <t>The number of internal buses</t>
  </si>
  <si>
    <t xml:space="preserve">عدد رحلات الحافلات الداخلية </t>
  </si>
  <si>
    <t>Number of internal bus trips</t>
  </si>
  <si>
    <t xml:space="preserve">ركاب الحافلات داخل الإمارة </t>
  </si>
  <si>
    <t>An internal bus passengers</t>
  </si>
  <si>
    <t xml:space="preserve">عدد الحافلات الخارجية </t>
  </si>
  <si>
    <t>The number of external buses</t>
  </si>
  <si>
    <t xml:space="preserve">عدد رحلات الحافلات الخارجية </t>
  </si>
  <si>
    <t>Number of external bus trips</t>
  </si>
  <si>
    <t xml:space="preserve">عدد ركاب الحافلات الخارجية </t>
  </si>
  <si>
    <t xml:space="preserve">The number of passengers by busses </t>
  </si>
  <si>
    <t xml:space="preserve">عدد سائقي الحافلات </t>
  </si>
  <si>
    <t>Number of bus drivers</t>
  </si>
  <si>
    <t xml:space="preserve">عدد  مركبات الأجرة ( شاركة) </t>
  </si>
  <si>
    <t>Number of taxis ( Musharakah)</t>
  </si>
  <si>
    <t>عدد رحلات مركبات الاجرة (مشاركة)</t>
  </si>
  <si>
    <t>Number of trip (Musharakah)</t>
  </si>
  <si>
    <t xml:space="preserve">عدد المسافرين بمركبات مشاركة </t>
  </si>
  <si>
    <t>Number of passnger by Musharakah</t>
  </si>
  <si>
    <t>المصدر: هيئة رأس الخيمة للمواصلات</t>
  </si>
  <si>
    <t>Detail</t>
  </si>
  <si>
    <t>Source : RAK Transport Authority</t>
  </si>
  <si>
    <t>Number of passengers by taxis</t>
  </si>
  <si>
    <t>Type of Issuing</t>
  </si>
  <si>
    <t>Type of  Vehicle</t>
  </si>
  <si>
    <t>s</t>
  </si>
  <si>
    <t>_</t>
  </si>
  <si>
    <t>Cargo aircraft movement</t>
  </si>
  <si>
    <t xml:space="preserve">Commercial aircraft movement  </t>
  </si>
  <si>
    <t>Table 8-2: Containers ships movement in Saqr seaport in Ras Al Khaimah</t>
  </si>
  <si>
    <t>Table 8-4: Supply boats movement of Saqr seaport in Ras Al Khaimah</t>
  </si>
  <si>
    <t>شطب، تحويل وحيازة</t>
  </si>
  <si>
    <t>Write-off, transfer and possession</t>
  </si>
  <si>
    <r>
      <t>Type of registration</t>
    </r>
    <r>
      <rPr>
        <b/>
        <sz val="12"/>
        <color rgb="FF000000"/>
        <rFont val="Book Antiqua"/>
        <family val="1"/>
      </rPr>
      <t xml:space="preserve"> </t>
    </r>
  </si>
  <si>
    <t xml:space="preserve">جدول 8-13:  رخص القيادة الصادرة في رأس الخيمة حسب نوع المركبة والإصدار </t>
  </si>
  <si>
    <t>Table 8-13: Driving licenses issued in Ras Al Khaimah by type of vehicle and type of issuing</t>
  </si>
  <si>
    <t xml:space="preserve">جدول 8-14  :  رخص القيادة الصادرة في رأس الخيمة حسب الجنسية ونوع الإصدار </t>
  </si>
  <si>
    <t>Table 8-14: Driving licenses issued in Ras Al Khaimah by nationality and type of issuing</t>
  </si>
  <si>
    <t>Table 8-15: Road traffic accidents and violations and resulting injuries in Ras Al Khaimah</t>
  </si>
  <si>
    <t>Table 8-16: Causes of road traffic accidents and resulting injuries in Ras Al Khaimah</t>
  </si>
  <si>
    <t xml:space="preserve">Table 8-9: Number of vehicles and machinery in Ras Al Khaimah by type of registration </t>
  </si>
  <si>
    <t xml:space="preserve">جدول 8-10:  المركبات والآليات  المسجلة لأول مرة في رأس الخيمة حسب صنف المركبة واللوحة </t>
  </si>
  <si>
    <t>Table 8-10: Newly registered vehicles and machinery in Ras Al Khaimah by type and plate</t>
  </si>
  <si>
    <t xml:space="preserve">جدول 8-12:  المركبات والآليات المجدد تسجيلها في رأس الخيمة حسب صنف المركبة واللوحة </t>
  </si>
  <si>
    <t>Table 8-12: Renewed registration of vehicles and machinery in Ras Al Khaimah by type and plate</t>
  </si>
  <si>
    <t>جدول 9-8:  عدد المركبات والآليات في رأس الخيمة حسب نوع التسجيل</t>
  </si>
  <si>
    <t>- </t>
  </si>
  <si>
    <t>Out</t>
  </si>
  <si>
    <t xml:space="preserve">مغادرة </t>
  </si>
  <si>
    <r>
      <t xml:space="preserve">محملة
 </t>
    </r>
    <r>
      <rPr>
        <sz val="11"/>
        <color rgb="FF158897"/>
        <rFont val="Book Antiqua"/>
        <family val="1"/>
      </rPr>
      <t>Loaded</t>
    </r>
  </si>
  <si>
    <t xml:space="preserve">                 -   </t>
  </si>
  <si>
    <t>2015*</t>
  </si>
  <si>
    <r>
      <t xml:space="preserve">مفرغة
</t>
    </r>
    <r>
      <rPr>
        <sz val="11"/>
        <color rgb="FF158897"/>
        <rFont val="Book Antiqua"/>
        <family val="1"/>
      </rPr>
      <t>Unloaded</t>
    </r>
  </si>
  <si>
    <t xml:space="preserve"> 2021-2016</t>
  </si>
  <si>
    <r>
      <t xml:space="preserve"> </t>
    </r>
    <r>
      <rPr>
        <b/>
        <sz val="11"/>
        <color rgb="FF158897"/>
        <rFont val="Book Antiqua"/>
        <family val="1"/>
      </rPr>
      <t>2021-2015</t>
    </r>
  </si>
  <si>
    <t xml:space="preserve"> 2021-2015</t>
  </si>
  <si>
    <t xml:space="preserve">  2021-2015</t>
  </si>
  <si>
    <t>جدول 8-2:  حركة  سفن الحاويات بميناء صقر البحري في رأس الخيمة</t>
  </si>
  <si>
    <t>جدول8-3:  حركة  سفن الشحن العام بميناء صقر البحري في رأس الخيمة</t>
  </si>
  <si>
    <t>جدول 8-4:  حركة قوارب التموين بميناء صقر البحري في رأس الخيمة</t>
  </si>
  <si>
    <t>جدول 8-5:  حركة السفن بميناء رأس الخيمة</t>
  </si>
  <si>
    <t>جدول 8-6:  حركة شحن البضائع بميناء صقر البحري في رأس الخيمة</t>
  </si>
  <si>
    <t xml:space="preserve">جدول 8-7:  حركة شحن البضائع بميناء الجزيرة الحمراء في رأس الخيمة </t>
  </si>
  <si>
    <t>جدول 8-8:  عدد مركبات الأجرة والحافلات و الركاب في رأس الخيمة</t>
  </si>
  <si>
    <t>2021-2015</t>
  </si>
  <si>
    <t>−</t>
  </si>
  <si>
    <t>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</si>
</sst>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3">
    <font>
      <sz val="11"/>
      <color theme="1"/>
      <name val="Calibri"/>
      <family val="2"/>
      <scheme val="minor"/>
    </font>
    <font>
      <b/>
      <sz val="10"/>
      <color rgb="FF158897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000000"/>
      <name val="Calibri"/>
      <family val="2"/>
      <scheme val="minor"/>
    </font>
    <font>
      <sz val="11"/>
      <color rgb="FF595959"/>
      <name val="Sakkal Majalla"/>
    </font>
    <font>
      <b/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sz val="10"/>
      <color rgb="FF000000"/>
      <name val="Arial"/>
      <family val="2"/>
    </font>
    <font>
      <sz val="10"/>
      <color rgb="FF000000"/>
      <name val="Book Antiqua"/>
      <family val="1"/>
    </font>
    <font>
      <sz val="9"/>
      <color rgb="FF595959"/>
      <name val="Sakkal Majalla"/>
    </font>
    <font>
      <b/>
      <sz val="10"/>
      <color rgb="FF000000"/>
      <name val="Times New Roman"/>
      <family val="1"/>
    </font>
    <font>
      <sz val="8"/>
      <color rgb="FF777171"/>
      <name val="Book Antiqua"/>
      <family val="1"/>
    </font>
    <font>
      <sz val="9"/>
      <color rgb="FF595959"/>
      <name val="Book Antiqua"/>
      <family val="1"/>
    </font>
    <font>
      <sz val="8"/>
      <color rgb="FF767171"/>
      <name val="Book Antiqua"/>
      <family val="1"/>
    </font>
    <font>
      <sz val="10"/>
      <color rgb="FF595959"/>
      <name val="Calibri"/>
      <family val="2"/>
      <scheme val="minor"/>
    </font>
    <font>
      <sz val="9"/>
      <color rgb="FF767171"/>
      <name val="Sakkal Majalla"/>
    </font>
    <font>
      <sz val="11"/>
      <color rgb="FF404040"/>
      <name val="Sakkal Majalla"/>
    </font>
    <font>
      <b/>
      <sz val="12"/>
      <color rgb="FF000000"/>
      <name val="Book Antiqua"/>
      <family val="1"/>
    </font>
    <font>
      <sz val="11"/>
      <color rgb="FFFF0000"/>
      <name val="Book Antiqua"/>
      <family val="1"/>
    </font>
    <font>
      <sz val="11"/>
      <color rgb="FF44546A"/>
      <name val="Sakkal Majalla"/>
    </font>
    <font>
      <sz val="11"/>
      <color rgb="FF158897"/>
      <name val="GE Dinar Two"/>
      <family val="1"/>
      <charset val="178"/>
    </font>
    <font>
      <sz val="10"/>
      <color rgb="FF404040"/>
      <name val="Sakkal Majalla"/>
    </font>
    <font>
      <sz val="8"/>
      <color rgb="FF767171"/>
      <name val="Sakkal Majalla"/>
    </font>
    <font>
      <sz val="8"/>
      <color rgb="FF595959"/>
      <name val="Book Antiqua"/>
      <family val="1"/>
    </font>
    <font>
      <b/>
      <sz val="11"/>
      <color rgb="FF158897"/>
      <name val="Book Antiqua"/>
      <family val="1"/>
    </font>
    <font>
      <b/>
      <sz val="11"/>
      <color rgb="FF158897"/>
      <name val="Calibri"/>
      <family val="2"/>
      <scheme val="minor"/>
    </font>
    <font>
      <b/>
      <sz val="10"/>
      <color rgb="FF158897"/>
      <name val="GE Dinar Two"/>
      <family val="1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158897"/>
      <name val="Sakkal Majall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  <border>
      <left style="medium">
        <color rgb="FFAEAAAA"/>
      </left>
      <right/>
      <top/>
      <bottom style="medium">
        <color rgb="FF158897"/>
      </bottom>
      <diagonal/>
    </border>
    <border>
      <left style="medium">
        <color rgb="FFAEAAAA"/>
      </left>
      <right/>
      <top/>
      <bottom/>
      <diagonal/>
    </border>
    <border>
      <left style="medium">
        <color rgb="FFAEAAAA"/>
      </left>
      <right/>
      <top style="medium">
        <color rgb="FF158897"/>
      </top>
      <bottom/>
      <diagonal/>
    </border>
    <border>
      <left/>
      <right/>
      <top style="medium">
        <color rgb="FF158897"/>
      </top>
      <bottom style="medium">
        <color rgb="FF158897"/>
      </bottom>
      <diagonal/>
    </border>
    <border>
      <left/>
      <right/>
      <top/>
      <bottom style="medium">
        <color rgb="FFA5A5A5"/>
      </bottom>
      <diagonal/>
    </border>
  </borders>
  <cellStyleXfs count="4">
    <xf numFmtId="0" fontId="0" fillId="0" borderId="0"/>
    <xf numFmtId="0" fontId="3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right" vertical="center" readingOrder="2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readingOrder="2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readingOrder="2"/>
    </xf>
    <xf numFmtId="0" fontId="3" fillId="2" borderId="1" xfId="0" applyFont="1" applyFill="1" applyBorder="1" applyAlignment="1">
      <alignment horizontal="right" vertical="center" readingOrder="2"/>
    </xf>
    <xf numFmtId="0" fontId="4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readingOrder="2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readingOrder="2"/>
    </xf>
    <xf numFmtId="0" fontId="2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justify" vertical="center" wrapText="1" readingOrder="2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readingOrder="2"/>
    </xf>
    <xf numFmtId="0" fontId="19" fillId="0" borderId="0" xfId="0" applyFont="1" applyAlignment="1">
      <alignment horizontal="justify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left" vertical="center" readingOrder="2"/>
    </xf>
    <xf numFmtId="0" fontId="8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3" fontId="8" fillId="0" borderId="1" xfId="0" applyNumberFormat="1" applyFont="1" applyBorder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0" fontId="6" fillId="0" borderId="7" xfId="0" applyFont="1" applyBorder="1" applyAlignment="1">
      <alignment horizontal="right" vertical="center" readingOrder="2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justify" vertical="center" readingOrder="2"/>
    </xf>
    <xf numFmtId="3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9" fillId="0" borderId="0" xfId="0" applyFont="1" applyAlignment="1">
      <alignment horizontal="center" vertical="center" readingOrder="2"/>
    </xf>
    <xf numFmtId="0" fontId="15" fillId="0" borderId="2" xfId="0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8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left" vertical="center" wrapText="1" readingOrder="1"/>
    </xf>
    <xf numFmtId="3" fontId="17" fillId="0" borderId="1" xfId="0" applyNumberFormat="1" applyFont="1" applyBorder="1" applyAlignment="1">
      <alignment horizontal="left" vertical="center" wrapText="1" readingOrder="1"/>
    </xf>
    <xf numFmtId="0" fontId="8" fillId="0" borderId="2" xfId="0" applyFont="1" applyBorder="1" applyAlignment="1">
      <alignment vertical="center" wrapText="1" readingOrder="1"/>
    </xf>
    <xf numFmtId="3" fontId="8" fillId="0" borderId="2" xfId="0" applyNumberFormat="1" applyFont="1" applyBorder="1" applyAlignment="1">
      <alignment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1" xfId="0" applyFont="1" applyBorder="1" applyAlignment="1">
      <alignment vertical="center" wrapText="1" readingOrder="1"/>
    </xf>
    <xf numFmtId="3" fontId="8" fillId="0" borderId="1" xfId="0" applyNumberFormat="1" applyFont="1" applyBorder="1" applyAlignment="1">
      <alignment vertical="center" wrapText="1" readingOrder="1"/>
    </xf>
    <xf numFmtId="3" fontId="8" fillId="0" borderId="0" xfId="0" applyNumberFormat="1" applyFont="1" applyAlignment="1">
      <alignment vertical="center" wrapText="1" readingOrder="1"/>
    </xf>
    <xf numFmtId="164" fontId="8" fillId="0" borderId="1" xfId="3" applyNumberFormat="1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horizontal="right" vertical="center" wrapText="1" readingOrder="2"/>
    </xf>
    <xf numFmtId="0" fontId="26" fillId="0" borderId="2" xfId="0" applyFont="1" applyBorder="1" applyAlignment="1">
      <alignment horizontal="left" vertical="center" wrapText="1" readingOrder="2"/>
    </xf>
    <xf numFmtId="0" fontId="32" fillId="0" borderId="0" xfId="0" applyFont="1" applyAlignment="1">
      <alignment horizontal="center" vertical="center" readingOrder="2"/>
    </xf>
    <xf numFmtId="0" fontId="27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 readingOrder="2"/>
    </xf>
    <xf numFmtId="0" fontId="16" fillId="0" borderId="2" xfId="0" applyFont="1" applyBorder="1" applyAlignment="1">
      <alignment horizontal="left" vertical="center" wrapText="1" readingOrder="2"/>
    </xf>
    <xf numFmtId="0" fontId="16" fillId="0" borderId="0" xfId="0" applyFont="1" applyAlignment="1">
      <alignment horizontal="left" vertical="center" wrapText="1" readingOrder="2"/>
    </xf>
    <xf numFmtId="0" fontId="4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readingOrder="2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readingOrder="2"/>
    </xf>
    <xf numFmtId="0" fontId="3" fillId="2" borderId="3" xfId="0" applyFont="1" applyFill="1" applyBorder="1" applyAlignment="1">
      <alignment horizontal="right" vertical="center" readingOrder="2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readingOrder="2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7" fillId="0" borderId="0" xfId="0" applyFont="1" applyAlignment="1">
      <alignment horizontal="center"/>
    </xf>
    <xf numFmtId="0" fontId="3" fillId="0" borderId="5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8" fillId="0" borderId="2" xfId="0" applyFont="1" applyBorder="1" applyAlignment="1">
      <alignment horizontal="right" vertical="center" readingOrder="2"/>
    </xf>
    <xf numFmtId="0" fontId="1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 readingOrder="2"/>
    </xf>
    <xf numFmtId="0" fontId="3" fillId="0" borderId="1" xfId="0" applyFont="1" applyBorder="1" applyAlignment="1">
      <alignment horizontal="left" vertical="center" wrapText="1" readingOrder="2"/>
    </xf>
    <xf numFmtId="0" fontId="2" fillId="0" borderId="0" xfId="0" applyFont="1" applyAlignment="1">
      <alignment horizontal="center" vertical="center" readingOrder="2"/>
    </xf>
    <xf numFmtId="0" fontId="16" fillId="0" borderId="2" xfId="0" applyFont="1" applyBorder="1" applyAlignment="1">
      <alignment vertical="center" wrapText="1"/>
    </xf>
    <xf numFmtId="0" fontId="18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readingOrder="2"/>
    </xf>
    <xf numFmtId="0" fontId="25" fillId="0" borderId="2" xfId="0" applyFont="1" applyBorder="1" applyAlignment="1">
      <alignment horizontal="right" vertical="center" readingOrder="2"/>
    </xf>
  </cellXfs>
  <cellStyles count="4">
    <cellStyle name="Comma" xfId="3" builtinId="3"/>
    <cellStyle name="Comma 2" xfId="2" xr:uid="{56F3594B-C725-4BEA-91DC-F4AA86D961AB}"/>
    <cellStyle name="Normal" xfId="0" builtinId="0"/>
    <cellStyle name="Normal 3 2" xfId="1" xr:uid="{FC84C052-178F-4855-BEA8-2D65801BBD8A}"/>
  </cellStyles>
  <dxfs count="0"/>
  <tableStyles count="0" defaultTableStyle="TableStyleMedium2" defaultPivotStyle="PivotStyleLight16"/>
  <colors>
    <mruColors>
      <color rgb="FF1588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rightToLeft="1" topLeftCell="A4" workbookViewId="0">
      <selection activeCell="O19" sqref="O19"/>
    </sheetView>
  </sheetViews>
  <sheetFormatPr defaultRowHeight="14.4"/>
  <cols>
    <col min="1" max="1" width="14.33203125" bestFit="1" customWidth="1"/>
    <col min="8" max="8" width="11.33203125" bestFit="1" customWidth="1"/>
    <col min="9" max="9" width="11.33203125" customWidth="1"/>
    <col min="10" max="10" width="15.5546875" customWidth="1"/>
    <col min="11" max="11" width="19.6640625" customWidth="1"/>
  </cols>
  <sheetData>
    <row r="1" spans="1:11" ht="18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0" t="s">
        <v>250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5" customHeight="1">
      <c r="A6" s="114" t="s">
        <v>2</v>
      </c>
      <c r="B6" s="114"/>
      <c r="C6" s="115">
        <v>2015</v>
      </c>
      <c r="D6" s="115">
        <v>2016</v>
      </c>
      <c r="E6" s="115">
        <v>2017</v>
      </c>
      <c r="F6" s="115">
        <v>2018</v>
      </c>
      <c r="G6" s="115">
        <v>2019</v>
      </c>
      <c r="H6" s="115">
        <v>2020</v>
      </c>
      <c r="I6" s="115">
        <v>2021</v>
      </c>
      <c r="J6" s="115" t="s">
        <v>3</v>
      </c>
      <c r="K6" s="115"/>
    </row>
    <row r="7" spans="1:11" ht="17.399999999999999" thickBot="1">
      <c r="A7" s="4" t="s">
        <v>4</v>
      </c>
      <c r="B7" s="5" t="s">
        <v>5</v>
      </c>
      <c r="C7" s="116"/>
      <c r="D7" s="116"/>
      <c r="E7" s="116"/>
      <c r="F7" s="116"/>
      <c r="G7" s="116"/>
      <c r="H7" s="116"/>
      <c r="I7" s="116"/>
      <c r="J7" s="6" t="s">
        <v>6</v>
      </c>
      <c r="K7" s="6" t="s">
        <v>7</v>
      </c>
    </row>
    <row r="8" spans="1:11" ht="18" customHeight="1">
      <c r="A8" s="106" t="s">
        <v>8</v>
      </c>
      <c r="B8" s="8" t="s">
        <v>9</v>
      </c>
      <c r="C8" s="9">
        <v>4962</v>
      </c>
      <c r="D8" s="9">
        <v>6063</v>
      </c>
      <c r="E8" s="9">
        <v>6278</v>
      </c>
      <c r="F8" s="9">
        <v>5439</v>
      </c>
      <c r="G8" s="9">
        <v>6824</v>
      </c>
      <c r="H8" s="9">
        <v>5305</v>
      </c>
      <c r="I8" s="9">
        <v>6677</v>
      </c>
      <c r="J8" s="10" t="s">
        <v>10</v>
      </c>
      <c r="K8" s="109" t="s">
        <v>225</v>
      </c>
    </row>
    <row r="9" spans="1:11" ht="16.8">
      <c r="A9" s="107"/>
      <c r="B9" s="8" t="s">
        <v>11</v>
      </c>
      <c r="C9" s="9">
        <v>4960</v>
      </c>
      <c r="D9" s="9">
        <v>6047</v>
      </c>
      <c r="E9" s="9">
        <v>6287</v>
      </c>
      <c r="F9" s="9">
        <v>5331</v>
      </c>
      <c r="G9" s="9">
        <v>6828</v>
      </c>
      <c r="H9" s="9">
        <v>5300</v>
      </c>
      <c r="I9" s="9">
        <v>6680</v>
      </c>
      <c r="J9" s="10" t="s">
        <v>12</v>
      </c>
      <c r="K9" s="110"/>
    </row>
    <row r="10" spans="1:11" ht="17.399999999999999" thickBot="1">
      <c r="A10" s="108"/>
      <c r="B10" s="12" t="s">
        <v>13</v>
      </c>
      <c r="C10" s="13" t="s">
        <v>243</v>
      </c>
      <c r="D10" s="13" t="s">
        <v>243</v>
      </c>
      <c r="E10" s="14" t="s">
        <v>243</v>
      </c>
      <c r="F10" s="13" t="s">
        <v>83</v>
      </c>
      <c r="G10" s="13" t="s">
        <v>243</v>
      </c>
      <c r="H10" s="13" t="s">
        <v>84</v>
      </c>
      <c r="I10" s="13"/>
      <c r="J10" s="15" t="s">
        <v>14</v>
      </c>
      <c r="K10" s="111"/>
    </row>
    <row r="11" spans="1:11" ht="18" customHeight="1">
      <c r="A11" s="106" t="s">
        <v>15</v>
      </c>
      <c r="B11" s="8" t="s">
        <v>9</v>
      </c>
      <c r="C11" s="9">
        <v>117069</v>
      </c>
      <c r="D11" s="9">
        <v>180659</v>
      </c>
      <c r="E11" s="9">
        <v>185260</v>
      </c>
      <c r="F11" s="9">
        <v>147045</v>
      </c>
      <c r="G11" s="9">
        <v>160565</v>
      </c>
      <c r="H11" s="9">
        <v>62635</v>
      </c>
      <c r="I11" s="9">
        <v>334328</v>
      </c>
      <c r="J11" s="10" t="s">
        <v>10</v>
      </c>
      <c r="K11" s="109" t="s">
        <v>16</v>
      </c>
    </row>
    <row r="12" spans="1:11" ht="16.8">
      <c r="A12" s="107"/>
      <c r="B12" s="8" t="s">
        <v>11</v>
      </c>
      <c r="C12" s="9">
        <v>118911</v>
      </c>
      <c r="D12" s="9">
        <v>193673</v>
      </c>
      <c r="E12" s="9">
        <v>191576</v>
      </c>
      <c r="F12" s="9">
        <v>149310</v>
      </c>
      <c r="G12" s="9">
        <v>153712</v>
      </c>
      <c r="H12" s="9">
        <v>106573</v>
      </c>
      <c r="I12" s="9">
        <v>152030</v>
      </c>
      <c r="J12" s="10" t="s">
        <v>12</v>
      </c>
      <c r="K12" s="110"/>
    </row>
    <row r="13" spans="1:11" ht="17.399999999999999" thickBot="1">
      <c r="A13" s="108"/>
      <c r="B13" s="12" t="s">
        <v>13</v>
      </c>
      <c r="C13" s="16">
        <v>73611</v>
      </c>
      <c r="D13" s="16">
        <v>110072</v>
      </c>
      <c r="E13" s="16">
        <v>101223</v>
      </c>
      <c r="F13" s="16">
        <v>38946</v>
      </c>
      <c r="G13" s="16">
        <v>37507</v>
      </c>
      <c r="H13" s="16">
        <v>8985</v>
      </c>
      <c r="I13" s="16">
        <v>19734</v>
      </c>
      <c r="J13" s="15" t="s">
        <v>14</v>
      </c>
      <c r="K13" s="111"/>
    </row>
    <row r="14" spans="1:11" ht="18" customHeight="1">
      <c r="A14" s="106" t="s">
        <v>17</v>
      </c>
      <c r="B14" s="8" t="s">
        <v>9</v>
      </c>
      <c r="C14" s="17" t="s">
        <v>243</v>
      </c>
      <c r="D14" s="18" t="s">
        <v>243</v>
      </c>
      <c r="E14" s="18">
        <v>193</v>
      </c>
      <c r="F14" s="18">
        <v>195</v>
      </c>
      <c r="G14" s="18">
        <v>171</v>
      </c>
      <c r="H14" s="18">
        <v>177</v>
      </c>
      <c r="I14" s="18">
        <v>179</v>
      </c>
      <c r="J14" s="10" t="s">
        <v>10</v>
      </c>
      <c r="K14" s="109" t="s">
        <v>224</v>
      </c>
    </row>
    <row r="15" spans="1:11" ht="16.8">
      <c r="A15" s="107"/>
      <c r="B15" s="8" t="s">
        <v>11</v>
      </c>
      <c r="C15" s="19" t="s">
        <v>243</v>
      </c>
      <c r="D15" s="18" t="s">
        <v>83</v>
      </c>
      <c r="E15" s="18">
        <v>196</v>
      </c>
      <c r="F15" s="18">
        <v>199</v>
      </c>
      <c r="G15" s="18">
        <v>176</v>
      </c>
      <c r="H15" s="18">
        <v>177</v>
      </c>
      <c r="I15" s="18">
        <v>181</v>
      </c>
      <c r="J15" s="10" t="s">
        <v>12</v>
      </c>
      <c r="K15" s="110"/>
    </row>
    <row r="16" spans="1:11" ht="17.399999999999999" thickBot="1">
      <c r="A16" s="108"/>
      <c r="B16" s="12" t="s">
        <v>13</v>
      </c>
      <c r="C16" s="14" t="s">
        <v>243</v>
      </c>
      <c r="D16" s="13" t="s">
        <v>83</v>
      </c>
      <c r="E16" s="13" t="s">
        <v>243</v>
      </c>
      <c r="F16" s="13" t="s">
        <v>243</v>
      </c>
      <c r="G16" s="13" t="s">
        <v>243</v>
      </c>
      <c r="H16" s="13" t="s">
        <v>84</v>
      </c>
      <c r="I16" s="13"/>
      <c r="J16" s="15" t="s">
        <v>14</v>
      </c>
      <c r="K16" s="111"/>
    </row>
    <row r="17" spans="1:11" ht="16.8">
      <c r="A17" s="106" t="s">
        <v>18</v>
      </c>
      <c r="B17" s="8" t="s">
        <v>19</v>
      </c>
      <c r="C17" s="20">
        <v>1073.04</v>
      </c>
      <c r="D17" s="20">
        <v>2280.73</v>
      </c>
      <c r="E17" s="20">
        <v>2588.33</v>
      </c>
      <c r="F17" s="20">
        <v>1640.03</v>
      </c>
      <c r="G17" s="20">
        <v>3119.72</v>
      </c>
      <c r="H17" s="20">
        <v>2680.41</v>
      </c>
      <c r="I17" s="20">
        <v>5681.1</v>
      </c>
      <c r="J17" s="10" t="s">
        <v>20</v>
      </c>
      <c r="K17" s="109" t="s">
        <v>21</v>
      </c>
    </row>
    <row r="18" spans="1:11" ht="16.8">
      <c r="A18" s="107"/>
      <c r="B18" s="8" t="s">
        <v>22</v>
      </c>
      <c r="C18" s="20">
        <v>641.53</v>
      </c>
      <c r="D18" s="20">
        <v>1032.27</v>
      </c>
      <c r="E18" s="20">
        <v>1590.83</v>
      </c>
      <c r="F18" s="20">
        <v>1516.55</v>
      </c>
      <c r="G18" s="20">
        <v>1070.8900000000001</v>
      </c>
      <c r="H18" s="20">
        <v>179.73</v>
      </c>
      <c r="I18" s="20">
        <v>411.57</v>
      </c>
      <c r="J18" s="10" t="s">
        <v>23</v>
      </c>
      <c r="K18" s="110"/>
    </row>
    <row r="19" spans="1:11" ht="17.399999999999999" thickBot="1">
      <c r="A19" s="108"/>
      <c r="B19" s="12" t="s">
        <v>24</v>
      </c>
      <c r="C19" s="21">
        <v>273.33999999999997</v>
      </c>
      <c r="D19" s="21">
        <v>246.13</v>
      </c>
      <c r="E19" s="21">
        <v>201.82</v>
      </c>
      <c r="F19" s="21">
        <v>746.73</v>
      </c>
      <c r="G19" s="85">
        <v>501.76</v>
      </c>
      <c r="H19" s="85">
        <v>141.08000000000001</v>
      </c>
      <c r="I19" s="85">
        <v>90.33</v>
      </c>
      <c r="J19" s="15" t="s">
        <v>25</v>
      </c>
      <c r="K19" s="111"/>
    </row>
    <row r="20" spans="1:11" ht="15" customHeight="1">
      <c r="A20" s="112" t="s">
        <v>26</v>
      </c>
      <c r="B20" s="112"/>
      <c r="C20" s="112"/>
      <c r="D20" s="113" t="s">
        <v>27</v>
      </c>
      <c r="E20" s="113"/>
      <c r="F20" s="113"/>
      <c r="G20" s="113"/>
      <c r="H20" s="113"/>
      <c r="I20" s="113"/>
      <c r="J20" s="113"/>
      <c r="K20" s="113"/>
    </row>
  </sheetData>
  <mergeCells count="22">
    <mergeCell ref="A1:K1"/>
    <mergeCell ref="A2:K2"/>
    <mergeCell ref="A3:K3"/>
    <mergeCell ref="A6:B6"/>
    <mergeCell ref="A8:A10"/>
    <mergeCell ref="K8:K10"/>
    <mergeCell ref="C6:C7"/>
    <mergeCell ref="D6:D7"/>
    <mergeCell ref="E6:E7"/>
    <mergeCell ref="F6:F7"/>
    <mergeCell ref="J6:K6"/>
    <mergeCell ref="H6:H7"/>
    <mergeCell ref="G6:G7"/>
    <mergeCell ref="I6:I7"/>
    <mergeCell ref="A17:A19"/>
    <mergeCell ref="K17:K19"/>
    <mergeCell ref="A20:C20"/>
    <mergeCell ref="D20:K20"/>
    <mergeCell ref="A11:A13"/>
    <mergeCell ref="K11:K13"/>
    <mergeCell ref="A14:A16"/>
    <mergeCell ref="K14:K16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4"/>
  <sheetViews>
    <sheetView rightToLeft="1" topLeftCell="A3" workbookViewId="0">
      <selection activeCell="I8" sqref="I8"/>
    </sheetView>
  </sheetViews>
  <sheetFormatPr defaultRowHeight="14.4"/>
  <cols>
    <col min="2" max="3" width="12" customWidth="1"/>
    <col min="10" max="10" width="14.5546875" customWidth="1"/>
    <col min="11" max="11" width="15.44140625" bestFit="1" customWidth="1"/>
  </cols>
  <sheetData>
    <row r="1" spans="1:11" ht="18">
      <c r="A1" s="99" t="s">
        <v>238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239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0" t="s">
        <v>252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6.5" customHeight="1">
      <c r="A6" s="114" t="s">
        <v>62</v>
      </c>
      <c r="B6" s="114"/>
      <c r="C6" s="145" t="s">
        <v>248</v>
      </c>
      <c r="D6" s="145" t="s">
        <v>61</v>
      </c>
      <c r="E6" s="145" t="s">
        <v>60</v>
      </c>
      <c r="F6" s="145">
        <v>2018</v>
      </c>
      <c r="G6" s="145">
        <v>2019</v>
      </c>
      <c r="H6" s="145">
        <v>2020</v>
      </c>
      <c r="I6" s="145">
        <v>2021</v>
      </c>
      <c r="J6" s="115" t="s">
        <v>3</v>
      </c>
      <c r="K6" s="115"/>
    </row>
    <row r="7" spans="1:11" ht="17.25" customHeight="1" thickBot="1">
      <c r="A7" s="149" t="s">
        <v>64</v>
      </c>
      <c r="B7" s="149"/>
      <c r="C7" s="146"/>
      <c r="D7" s="146"/>
      <c r="E7" s="146"/>
      <c r="F7" s="146"/>
      <c r="G7" s="146"/>
      <c r="H7" s="146"/>
      <c r="I7" s="146"/>
      <c r="J7" s="144" t="s">
        <v>63</v>
      </c>
      <c r="K7" s="144"/>
    </row>
    <row r="8" spans="1:11" ht="16.8">
      <c r="A8" s="154" t="s">
        <v>68</v>
      </c>
      <c r="B8" s="37" t="s">
        <v>67</v>
      </c>
      <c r="C8" s="71">
        <v>313</v>
      </c>
      <c r="D8" s="71">
        <v>320</v>
      </c>
      <c r="E8" s="71">
        <v>316</v>
      </c>
      <c r="F8" s="71">
        <v>347</v>
      </c>
      <c r="G8" s="71">
        <v>304</v>
      </c>
      <c r="H8" s="71">
        <v>420</v>
      </c>
      <c r="I8" s="71">
        <v>615</v>
      </c>
      <c r="J8" s="74" t="s">
        <v>66</v>
      </c>
      <c r="K8" s="151" t="s">
        <v>65</v>
      </c>
    </row>
    <row r="9" spans="1:11" ht="16.8">
      <c r="A9" s="155"/>
      <c r="B9" s="37" t="s">
        <v>70</v>
      </c>
      <c r="C9" s="71">
        <v>21823</v>
      </c>
      <c r="D9" s="72">
        <v>20626</v>
      </c>
      <c r="E9" s="72">
        <v>20147</v>
      </c>
      <c r="F9" s="72">
        <v>16593</v>
      </c>
      <c r="G9" s="72">
        <v>15556</v>
      </c>
      <c r="H9" s="72">
        <v>16036</v>
      </c>
      <c r="I9" s="72">
        <v>17535</v>
      </c>
      <c r="J9" s="74" t="s">
        <v>69</v>
      </c>
      <c r="K9" s="152"/>
    </row>
    <row r="10" spans="1:11" ht="16.8">
      <c r="A10" s="155"/>
      <c r="B10" s="37" t="s">
        <v>72</v>
      </c>
      <c r="C10" s="71">
        <v>888</v>
      </c>
      <c r="D10" s="71">
        <v>888</v>
      </c>
      <c r="E10" s="72">
        <v>2866</v>
      </c>
      <c r="F10" s="72">
        <v>1107</v>
      </c>
      <c r="G10" s="71">
        <v>470</v>
      </c>
      <c r="H10" s="71">
        <v>656</v>
      </c>
      <c r="I10" s="71">
        <v>492</v>
      </c>
      <c r="J10" s="74" t="s">
        <v>71</v>
      </c>
      <c r="K10" s="152"/>
    </row>
    <row r="11" spans="1:11" ht="16.8">
      <c r="A11" s="155"/>
      <c r="B11" s="37" t="s">
        <v>74</v>
      </c>
      <c r="C11" s="71">
        <v>74</v>
      </c>
      <c r="D11" s="71">
        <v>48</v>
      </c>
      <c r="E11" s="71">
        <v>31</v>
      </c>
      <c r="F11" s="71">
        <v>39</v>
      </c>
      <c r="G11" s="71">
        <v>26</v>
      </c>
      <c r="H11" s="71">
        <v>43</v>
      </c>
      <c r="I11" s="71">
        <v>96</v>
      </c>
      <c r="J11" s="74" t="s">
        <v>73</v>
      </c>
      <c r="K11" s="152"/>
    </row>
    <row r="12" spans="1:11" ht="17.399999999999999" thickBot="1">
      <c r="A12" s="156"/>
      <c r="B12" s="38" t="s">
        <v>76</v>
      </c>
      <c r="C12" s="73">
        <v>267</v>
      </c>
      <c r="D12" s="73">
        <v>448</v>
      </c>
      <c r="E12" s="73">
        <v>136</v>
      </c>
      <c r="F12" s="73">
        <v>110</v>
      </c>
      <c r="G12" s="73">
        <v>54</v>
      </c>
      <c r="H12" s="73">
        <v>62</v>
      </c>
      <c r="I12" s="73">
        <v>99</v>
      </c>
      <c r="J12" s="75" t="s">
        <v>75</v>
      </c>
      <c r="K12" s="153"/>
    </row>
    <row r="13" spans="1:11" ht="16.8">
      <c r="A13" s="154" t="s">
        <v>79</v>
      </c>
      <c r="B13" s="37" t="s">
        <v>78</v>
      </c>
      <c r="C13" s="71">
        <v>115</v>
      </c>
      <c r="D13" s="71">
        <v>74</v>
      </c>
      <c r="E13" s="71">
        <v>41</v>
      </c>
      <c r="F13" s="71">
        <v>81</v>
      </c>
      <c r="G13" s="71">
        <v>30</v>
      </c>
      <c r="H13" s="71">
        <v>48</v>
      </c>
      <c r="I13" s="71">
        <v>71</v>
      </c>
      <c r="J13" s="74" t="s">
        <v>69</v>
      </c>
      <c r="K13" s="151" t="s">
        <v>77</v>
      </c>
    </row>
    <row r="14" spans="1:11" ht="17.399999999999999" thickBot="1">
      <c r="A14" s="156"/>
      <c r="B14" s="38" t="s">
        <v>80</v>
      </c>
      <c r="C14" s="73">
        <v>328</v>
      </c>
      <c r="D14" s="73">
        <v>323</v>
      </c>
      <c r="E14" s="73">
        <v>180</v>
      </c>
      <c r="F14" s="73">
        <v>276</v>
      </c>
      <c r="G14" s="73">
        <v>217</v>
      </c>
      <c r="H14" s="73">
        <v>260</v>
      </c>
      <c r="I14" s="73">
        <v>257</v>
      </c>
      <c r="J14" s="75" t="s">
        <v>71</v>
      </c>
      <c r="K14" s="153"/>
    </row>
    <row r="15" spans="1:11" ht="16.8">
      <c r="A15" s="154" t="s">
        <v>86</v>
      </c>
      <c r="B15" s="37" t="s">
        <v>85</v>
      </c>
      <c r="C15" s="71">
        <v>22913</v>
      </c>
      <c r="D15" s="81">
        <v>22210</v>
      </c>
      <c r="E15" s="81">
        <v>23717</v>
      </c>
      <c r="F15" s="80" t="s">
        <v>84</v>
      </c>
      <c r="G15" s="80" t="s">
        <v>83</v>
      </c>
      <c r="H15" s="80" t="s">
        <v>84</v>
      </c>
      <c r="I15" s="80">
        <v>18453</v>
      </c>
      <c r="J15" s="74" t="s">
        <v>82</v>
      </c>
      <c r="K15" s="151" t="s">
        <v>81</v>
      </c>
    </row>
    <row r="16" spans="1:11" ht="16.8">
      <c r="A16" s="155"/>
      <c r="B16" s="37" t="s">
        <v>88</v>
      </c>
      <c r="C16" s="71">
        <v>561</v>
      </c>
      <c r="D16" s="80">
        <v>89</v>
      </c>
      <c r="E16" s="80">
        <v>292</v>
      </c>
      <c r="F16" s="80" t="s">
        <v>84</v>
      </c>
      <c r="G16" s="80">
        <v>376</v>
      </c>
      <c r="H16" s="80" t="s">
        <v>84</v>
      </c>
      <c r="I16" s="80">
        <v>97</v>
      </c>
      <c r="J16" s="74" t="s">
        <v>87</v>
      </c>
      <c r="K16" s="152"/>
    </row>
    <row r="17" spans="1:11" ht="17.399999999999999" thickBot="1">
      <c r="A17" s="156"/>
      <c r="B17" s="38" t="s">
        <v>90</v>
      </c>
      <c r="C17" s="73">
        <v>21</v>
      </c>
      <c r="D17" s="82">
        <v>21</v>
      </c>
      <c r="E17" s="82">
        <v>12</v>
      </c>
      <c r="F17" s="82" t="s">
        <v>84</v>
      </c>
      <c r="G17" s="82">
        <v>18</v>
      </c>
      <c r="H17" s="82" t="s">
        <v>84</v>
      </c>
      <c r="I17" s="82">
        <v>1585</v>
      </c>
      <c r="J17" s="75" t="s">
        <v>89</v>
      </c>
      <c r="K17" s="153"/>
    </row>
    <row r="18" spans="1:11" ht="15" customHeight="1">
      <c r="A18" s="112" t="s">
        <v>92</v>
      </c>
      <c r="B18" s="112"/>
      <c r="C18" s="112"/>
      <c r="D18" s="112"/>
      <c r="E18" s="147" t="s">
        <v>91</v>
      </c>
      <c r="F18" s="147"/>
      <c r="G18" s="147"/>
      <c r="H18" s="147"/>
      <c r="I18" s="147"/>
      <c r="J18" s="147"/>
      <c r="K18" s="147"/>
    </row>
    <row r="19" spans="1:11" ht="15.75" customHeight="1">
      <c r="A19" s="150" t="s">
        <v>94</v>
      </c>
      <c r="B19" s="150"/>
      <c r="C19" s="150"/>
      <c r="D19" s="150"/>
      <c r="E19" s="148" t="s">
        <v>93</v>
      </c>
      <c r="F19" s="148"/>
      <c r="G19" s="148"/>
      <c r="H19" s="148"/>
      <c r="I19" s="148"/>
      <c r="J19" s="148"/>
      <c r="K19" s="148"/>
    </row>
    <row r="23" spans="1:11" ht="15" customHeight="1"/>
    <row r="24" spans="1:11" ht="15" customHeight="1"/>
  </sheetData>
  <mergeCells count="24">
    <mergeCell ref="E18:K18"/>
    <mergeCell ref="E19:K19"/>
    <mergeCell ref="A7:B7"/>
    <mergeCell ref="J6:K6"/>
    <mergeCell ref="F6:F7"/>
    <mergeCell ref="E6:E7"/>
    <mergeCell ref="D6:D7"/>
    <mergeCell ref="A18:D18"/>
    <mergeCell ref="A19:D19"/>
    <mergeCell ref="K8:K12"/>
    <mergeCell ref="A8:A12"/>
    <mergeCell ref="K13:K14"/>
    <mergeCell ref="A13:A14"/>
    <mergeCell ref="K15:K17"/>
    <mergeCell ref="A15:A17"/>
    <mergeCell ref="A1:K1"/>
    <mergeCell ref="A2:K2"/>
    <mergeCell ref="A3:K3"/>
    <mergeCell ref="J7:K7"/>
    <mergeCell ref="A6:B6"/>
    <mergeCell ref="G6:G7"/>
    <mergeCell ref="H6:H7"/>
    <mergeCell ref="C6:C7"/>
    <mergeCell ref="I6:I7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rightToLeft="1" workbookViewId="0">
      <selection activeCell="G11" sqref="G11"/>
    </sheetView>
  </sheetViews>
  <sheetFormatPr defaultRowHeight="14.4"/>
  <cols>
    <col min="2" max="2" width="9" bestFit="1" customWidth="1"/>
    <col min="3" max="3" width="12.6640625" customWidth="1"/>
    <col min="4" max="4" width="14" customWidth="1"/>
    <col min="5" max="5" width="18.109375" customWidth="1"/>
    <col min="6" max="6" width="12.6640625" customWidth="1"/>
    <col min="7" max="7" width="16.109375" customWidth="1"/>
    <col min="8" max="8" width="15.44140625" bestFit="1" customWidth="1"/>
    <col min="11" max="11" width="6.6640625" customWidth="1"/>
    <col min="12" max="12" width="9.109375" hidden="1" customWidth="1"/>
    <col min="14" max="14" width="9" bestFit="1" customWidth="1"/>
    <col min="15" max="15" width="8.88671875" bestFit="1" customWidth="1"/>
  </cols>
  <sheetData>
    <row r="1" spans="1:8" ht="18">
      <c r="A1" s="99" t="s">
        <v>95</v>
      </c>
      <c r="B1" s="99"/>
      <c r="C1" s="99"/>
      <c r="D1" s="99"/>
      <c r="E1" s="99"/>
      <c r="F1" s="99"/>
      <c r="G1" s="99"/>
      <c r="H1" s="99"/>
    </row>
    <row r="2" spans="1:8">
      <c r="A2" s="100" t="s">
        <v>96</v>
      </c>
      <c r="B2" s="100"/>
      <c r="C2" s="100"/>
      <c r="D2" s="100"/>
      <c r="E2" s="100"/>
      <c r="F2" s="100"/>
      <c r="G2" s="100"/>
      <c r="H2" s="100"/>
    </row>
    <row r="3" spans="1:8">
      <c r="A3" s="100">
        <v>2019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" customHeight="1">
      <c r="B6" s="157" t="s">
        <v>52</v>
      </c>
      <c r="C6" s="39" t="s">
        <v>53</v>
      </c>
      <c r="D6" s="39" t="s">
        <v>55</v>
      </c>
      <c r="E6" s="39" t="s">
        <v>100</v>
      </c>
      <c r="F6" s="39" t="s">
        <v>98</v>
      </c>
      <c r="G6" s="115" t="s">
        <v>97</v>
      </c>
      <c r="H6" s="34"/>
    </row>
    <row r="7" spans="1:8" ht="29.4" thickBot="1">
      <c r="A7" s="41" t="s">
        <v>64</v>
      </c>
      <c r="B7" s="158"/>
      <c r="C7" s="40" t="s">
        <v>102</v>
      </c>
      <c r="D7" s="40" t="s">
        <v>56</v>
      </c>
      <c r="E7" s="40" t="s">
        <v>101</v>
      </c>
      <c r="F7" s="40" t="s">
        <v>99</v>
      </c>
      <c r="G7" s="116"/>
      <c r="H7" s="36" t="s">
        <v>63</v>
      </c>
    </row>
    <row r="8" spans="1:8" ht="22.5" customHeight="1">
      <c r="A8" s="154" t="s">
        <v>68</v>
      </c>
      <c r="B8" s="37" t="s">
        <v>67</v>
      </c>
      <c r="C8" s="71">
        <v>307</v>
      </c>
      <c r="D8" s="71">
        <v>104</v>
      </c>
      <c r="E8" s="71">
        <v>11</v>
      </c>
      <c r="F8" s="71">
        <v>422</v>
      </c>
      <c r="G8" s="11" t="s">
        <v>66</v>
      </c>
      <c r="H8" s="138" t="s">
        <v>65</v>
      </c>
    </row>
    <row r="9" spans="1:8" ht="16.8">
      <c r="A9" s="155"/>
      <c r="B9" s="37" t="s">
        <v>70</v>
      </c>
      <c r="C9" s="72">
        <v>16695</v>
      </c>
      <c r="D9" s="72">
        <v>10688</v>
      </c>
      <c r="E9" s="71">
        <v>493</v>
      </c>
      <c r="F9" s="72">
        <v>27876</v>
      </c>
      <c r="G9" s="11" t="s">
        <v>69</v>
      </c>
      <c r="H9" s="137"/>
    </row>
    <row r="10" spans="1:8" ht="16.8">
      <c r="A10" s="155"/>
      <c r="B10" s="37" t="s">
        <v>72</v>
      </c>
      <c r="C10" s="71">
        <v>961</v>
      </c>
      <c r="D10" s="71">
        <v>282</v>
      </c>
      <c r="E10" s="71">
        <v>17</v>
      </c>
      <c r="F10" s="72">
        <v>1260</v>
      </c>
      <c r="G10" s="11" t="s">
        <v>71</v>
      </c>
      <c r="H10" s="137"/>
    </row>
    <row r="11" spans="1:8" ht="22.5" customHeight="1">
      <c r="A11" s="155"/>
      <c r="B11" s="37" t="s">
        <v>74</v>
      </c>
      <c r="C11" s="71">
        <v>79</v>
      </c>
      <c r="D11" s="71">
        <v>15</v>
      </c>
      <c r="E11" s="71">
        <v>0</v>
      </c>
      <c r="F11" s="71">
        <v>94</v>
      </c>
      <c r="G11" s="11" t="s">
        <v>73</v>
      </c>
      <c r="H11" s="137"/>
    </row>
    <row r="12" spans="1:8" ht="17.399999999999999" thickBot="1">
      <c r="A12" s="156"/>
      <c r="B12" s="38" t="s">
        <v>76</v>
      </c>
      <c r="C12" s="73">
        <v>75</v>
      </c>
      <c r="D12" s="73">
        <v>21</v>
      </c>
      <c r="E12" s="73">
        <v>0</v>
      </c>
      <c r="F12" s="73">
        <v>96</v>
      </c>
      <c r="G12" s="31" t="s">
        <v>75</v>
      </c>
      <c r="H12" s="141"/>
    </row>
    <row r="13" spans="1:8" ht="16.8">
      <c r="A13" s="154" t="s">
        <v>79</v>
      </c>
      <c r="B13" s="37" t="s">
        <v>78</v>
      </c>
      <c r="C13" s="71">
        <v>34</v>
      </c>
      <c r="D13" s="71">
        <v>7</v>
      </c>
      <c r="E13" s="71">
        <v>1</v>
      </c>
      <c r="F13" s="71">
        <v>42</v>
      </c>
      <c r="G13" s="11" t="s">
        <v>69</v>
      </c>
      <c r="H13" s="138" t="s">
        <v>77</v>
      </c>
    </row>
    <row r="14" spans="1:8" ht="17.399999999999999" thickBot="1">
      <c r="A14" s="156"/>
      <c r="B14" s="38" t="s">
        <v>80</v>
      </c>
      <c r="C14" s="73">
        <v>273</v>
      </c>
      <c r="D14" s="73">
        <v>49</v>
      </c>
      <c r="E14" s="73">
        <v>9</v>
      </c>
      <c r="F14" s="73">
        <v>331</v>
      </c>
      <c r="G14" s="31" t="s">
        <v>71</v>
      </c>
      <c r="H14" s="141"/>
    </row>
    <row r="15" spans="1:8" ht="16.8">
      <c r="A15" s="154" t="s">
        <v>86</v>
      </c>
      <c r="B15" s="37" t="s">
        <v>90</v>
      </c>
      <c r="C15" s="71">
        <v>18</v>
      </c>
      <c r="D15" s="71">
        <v>46</v>
      </c>
      <c r="E15" s="71">
        <v>0</v>
      </c>
      <c r="F15" s="71">
        <v>64</v>
      </c>
      <c r="G15" s="11" t="s">
        <v>103</v>
      </c>
      <c r="H15" s="138" t="s">
        <v>81</v>
      </c>
    </row>
    <row r="16" spans="1:8" ht="16.8">
      <c r="A16" s="155"/>
      <c r="B16" s="37" t="s">
        <v>85</v>
      </c>
      <c r="C16" s="71">
        <v>0</v>
      </c>
      <c r="D16" s="71">
        <v>0</v>
      </c>
      <c r="E16" s="71">
        <v>0</v>
      </c>
      <c r="F16" s="71">
        <v>0</v>
      </c>
      <c r="G16" s="11" t="s">
        <v>82</v>
      </c>
      <c r="H16" s="137"/>
    </row>
    <row r="17" spans="1:8" ht="17.399999999999999" thickBot="1">
      <c r="A17" s="156"/>
      <c r="B17" s="38" t="s">
        <v>88</v>
      </c>
      <c r="C17" s="73">
        <v>373</v>
      </c>
      <c r="D17" s="73">
        <v>188</v>
      </c>
      <c r="E17" s="73">
        <v>0</v>
      </c>
      <c r="F17" s="73">
        <v>561</v>
      </c>
      <c r="G17" s="31" t="s">
        <v>87</v>
      </c>
      <c r="H17" s="141"/>
    </row>
    <row r="18" spans="1:8" ht="17.399999999999999" thickBot="1">
      <c r="A18" s="44" t="s">
        <v>57</v>
      </c>
      <c r="B18" s="43"/>
      <c r="C18" s="76">
        <v>18815</v>
      </c>
      <c r="D18" s="76">
        <v>11400</v>
      </c>
      <c r="E18" s="73">
        <v>531</v>
      </c>
      <c r="F18" s="76">
        <v>30746</v>
      </c>
      <c r="G18" s="42"/>
      <c r="H18" s="31" t="s">
        <v>99</v>
      </c>
    </row>
    <row r="19" spans="1:8" ht="20.25" customHeight="1">
      <c r="A19" s="112" t="s">
        <v>92</v>
      </c>
      <c r="B19" s="112"/>
      <c r="C19" s="112"/>
      <c r="D19" s="112"/>
      <c r="E19" s="147" t="s">
        <v>91</v>
      </c>
      <c r="F19" s="147"/>
      <c r="G19" s="147"/>
      <c r="H19" s="147"/>
    </row>
  </sheetData>
  <mergeCells count="13">
    <mergeCell ref="H15:H17"/>
    <mergeCell ref="A15:A17"/>
    <mergeCell ref="A19:D19"/>
    <mergeCell ref="E19:H19"/>
    <mergeCell ref="A1:H1"/>
    <mergeCell ref="A2:H2"/>
    <mergeCell ref="A3:H3"/>
    <mergeCell ref="G6:G7"/>
    <mergeCell ref="B6:B7"/>
    <mergeCell ref="H8:H12"/>
    <mergeCell ref="A8:A12"/>
    <mergeCell ref="H13:H14"/>
    <mergeCell ref="A13:A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7FA7-F3D5-42F4-A8CD-1E8E431633D1}">
  <dimension ref="A1:L19"/>
  <sheetViews>
    <sheetView rightToLeft="1" workbookViewId="0">
      <selection sqref="A1:H1"/>
    </sheetView>
  </sheetViews>
  <sheetFormatPr defaultRowHeight="14.4"/>
  <cols>
    <col min="2" max="2" width="9" bestFit="1" customWidth="1"/>
    <col min="3" max="3" width="12.6640625" customWidth="1"/>
    <col min="4" max="4" width="14" customWidth="1"/>
    <col min="5" max="5" width="18.109375" customWidth="1"/>
    <col min="6" max="6" width="12.6640625" customWidth="1"/>
    <col min="7" max="7" width="16.109375" customWidth="1"/>
    <col min="8" max="8" width="15.44140625" bestFit="1" customWidth="1"/>
    <col min="11" max="11" width="6.6640625" customWidth="1"/>
    <col min="12" max="12" width="9.109375" hidden="1" customWidth="1"/>
    <col min="14" max="14" width="9" bestFit="1" customWidth="1"/>
    <col min="15" max="15" width="8.88671875" bestFit="1" customWidth="1"/>
  </cols>
  <sheetData>
    <row r="1" spans="1:8" ht="18">
      <c r="A1" s="99" t="s">
        <v>95</v>
      </c>
      <c r="B1" s="99"/>
      <c r="C1" s="99"/>
      <c r="D1" s="99"/>
      <c r="E1" s="99"/>
      <c r="F1" s="99"/>
      <c r="G1" s="99"/>
      <c r="H1" s="99"/>
    </row>
    <row r="2" spans="1:8">
      <c r="A2" s="100" t="s">
        <v>96</v>
      </c>
      <c r="B2" s="100"/>
      <c r="C2" s="100"/>
      <c r="D2" s="100"/>
      <c r="E2" s="100"/>
      <c r="F2" s="100"/>
      <c r="G2" s="100"/>
      <c r="H2" s="100"/>
    </row>
    <row r="3" spans="1:8">
      <c r="A3" s="100">
        <v>2020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" customHeight="1">
      <c r="B6" s="157" t="s">
        <v>52</v>
      </c>
      <c r="C6" s="39" t="s">
        <v>53</v>
      </c>
      <c r="D6" s="39" t="s">
        <v>55</v>
      </c>
      <c r="E6" s="39" t="s">
        <v>100</v>
      </c>
      <c r="F6" s="39" t="s">
        <v>98</v>
      </c>
      <c r="G6" s="115" t="s">
        <v>97</v>
      </c>
      <c r="H6" s="34"/>
    </row>
    <row r="7" spans="1:8" ht="29.4" thickBot="1">
      <c r="A7" s="41" t="s">
        <v>64</v>
      </c>
      <c r="B7" s="158"/>
      <c r="C7" s="40" t="s">
        <v>102</v>
      </c>
      <c r="D7" s="40" t="s">
        <v>56</v>
      </c>
      <c r="E7" s="40" t="s">
        <v>101</v>
      </c>
      <c r="F7" s="40" t="s">
        <v>99</v>
      </c>
      <c r="G7" s="116"/>
      <c r="H7" s="36" t="s">
        <v>63</v>
      </c>
    </row>
    <row r="8" spans="1:8" ht="31.5" customHeight="1">
      <c r="A8" s="154" t="s">
        <v>68</v>
      </c>
      <c r="B8" s="37" t="s">
        <v>67</v>
      </c>
      <c r="C8" s="71">
        <v>420</v>
      </c>
      <c r="D8" s="71">
        <v>127</v>
      </c>
      <c r="E8" s="71">
        <v>10</v>
      </c>
      <c r="F8" s="71">
        <v>557</v>
      </c>
      <c r="G8" s="11" t="s">
        <v>66</v>
      </c>
      <c r="H8" s="138" t="s">
        <v>65</v>
      </c>
    </row>
    <row r="9" spans="1:8" ht="16.8">
      <c r="A9" s="155"/>
      <c r="B9" s="37" t="s">
        <v>70</v>
      </c>
      <c r="C9" s="72">
        <v>16036</v>
      </c>
      <c r="D9" s="72">
        <v>13570</v>
      </c>
      <c r="E9" s="71">
        <v>903</v>
      </c>
      <c r="F9" s="72">
        <v>30509</v>
      </c>
      <c r="G9" s="11" t="s">
        <v>69</v>
      </c>
      <c r="H9" s="137"/>
    </row>
    <row r="10" spans="1:8" ht="16.8">
      <c r="A10" s="155"/>
      <c r="B10" s="37" t="s">
        <v>72</v>
      </c>
      <c r="C10" s="71">
        <v>656</v>
      </c>
      <c r="D10" s="71">
        <v>188</v>
      </c>
      <c r="E10" s="71">
        <v>29</v>
      </c>
      <c r="F10" s="72">
        <v>873</v>
      </c>
      <c r="G10" s="11" t="s">
        <v>71</v>
      </c>
      <c r="H10" s="137"/>
    </row>
    <row r="11" spans="1:8" ht="16.8">
      <c r="A11" s="155"/>
      <c r="B11" s="37" t="s">
        <v>74</v>
      </c>
      <c r="C11" s="71">
        <v>43</v>
      </c>
      <c r="D11" s="71">
        <v>18</v>
      </c>
      <c r="E11" s="71">
        <v>1</v>
      </c>
      <c r="F11" s="71">
        <v>62</v>
      </c>
      <c r="G11" s="11" t="s">
        <v>73</v>
      </c>
      <c r="H11" s="137"/>
    </row>
    <row r="12" spans="1:8" ht="17.399999999999999" thickBot="1">
      <c r="A12" s="156"/>
      <c r="B12" s="38" t="s">
        <v>76</v>
      </c>
      <c r="C12" s="73">
        <v>62</v>
      </c>
      <c r="D12" s="73">
        <v>38</v>
      </c>
      <c r="E12" s="73">
        <v>350</v>
      </c>
      <c r="F12" s="73">
        <v>450</v>
      </c>
      <c r="G12" s="31" t="s">
        <v>75</v>
      </c>
      <c r="H12" s="141"/>
    </row>
    <row r="13" spans="1:8" ht="16.8">
      <c r="A13" s="154" t="s">
        <v>79</v>
      </c>
      <c r="B13" s="37" t="s">
        <v>78</v>
      </c>
      <c r="C13" s="71">
        <v>48</v>
      </c>
      <c r="D13" s="71">
        <v>4</v>
      </c>
      <c r="E13" s="71">
        <v>4</v>
      </c>
      <c r="F13" s="71">
        <v>56</v>
      </c>
      <c r="G13" s="11" t="s">
        <v>69</v>
      </c>
      <c r="H13" s="138" t="s">
        <v>77</v>
      </c>
    </row>
    <row r="14" spans="1:8" ht="17.399999999999999" thickBot="1">
      <c r="A14" s="156"/>
      <c r="B14" s="38" t="s">
        <v>80</v>
      </c>
      <c r="C14" s="73">
        <v>260</v>
      </c>
      <c r="D14" s="73">
        <v>41</v>
      </c>
      <c r="E14" s="73">
        <v>31</v>
      </c>
      <c r="F14" s="73">
        <v>332</v>
      </c>
      <c r="G14" s="31" t="s">
        <v>71</v>
      </c>
      <c r="H14" s="141"/>
    </row>
    <row r="15" spans="1:8" ht="16.8">
      <c r="A15" s="154" t="s">
        <v>86</v>
      </c>
      <c r="B15" s="37" t="s">
        <v>90</v>
      </c>
      <c r="C15" s="71">
        <v>14</v>
      </c>
      <c r="D15" s="71">
        <v>6</v>
      </c>
      <c r="E15" s="71">
        <v>23</v>
      </c>
      <c r="F15" s="71">
        <v>43</v>
      </c>
      <c r="G15" s="11" t="s">
        <v>103</v>
      </c>
      <c r="H15" s="138" t="s">
        <v>81</v>
      </c>
    </row>
    <row r="16" spans="1:8" ht="16.8">
      <c r="A16" s="155"/>
      <c r="B16" s="37" t="s">
        <v>85</v>
      </c>
      <c r="C16" s="71">
        <v>294</v>
      </c>
      <c r="D16" s="71">
        <v>39</v>
      </c>
      <c r="E16" s="71">
        <v>12</v>
      </c>
      <c r="F16" s="71">
        <v>345</v>
      </c>
      <c r="G16" s="11" t="s">
        <v>82</v>
      </c>
      <c r="H16" s="137"/>
    </row>
    <row r="17" spans="1:8" ht="17.399999999999999" thickBot="1">
      <c r="A17" s="156"/>
      <c r="B17" s="38" t="s">
        <v>88</v>
      </c>
      <c r="C17" s="73">
        <v>0</v>
      </c>
      <c r="D17" s="73">
        <v>0</v>
      </c>
      <c r="E17" s="73">
        <v>0</v>
      </c>
      <c r="F17" s="73">
        <v>0</v>
      </c>
      <c r="G17" s="31" t="s">
        <v>87</v>
      </c>
      <c r="H17" s="141"/>
    </row>
    <row r="18" spans="1:8" ht="17.399999999999999" thickBot="1">
      <c r="A18" s="44" t="s">
        <v>57</v>
      </c>
      <c r="B18" s="43"/>
      <c r="C18" s="76">
        <v>17833</v>
      </c>
      <c r="D18" s="76">
        <v>14031</v>
      </c>
      <c r="E18" s="73">
        <v>1363</v>
      </c>
      <c r="F18" s="76">
        <v>33227</v>
      </c>
      <c r="G18" s="42"/>
      <c r="H18" s="31" t="s">
        <v>99</v>
      </c>
    </row>
    <row r="19" spans="1:8" ht="20.25" customHeight="1">
      <c r="A19" s="112" t="s">
        <v>92</v>
      </c>
      <c r="B19" s="112"/>
      <c r="C19" s="112"/>
      <c r="D19" s="112"/>
      <c r="E19" s="147" t="s">
        <v>91</v>
      </c>
      <c r="F19" s="147"/>
      <c r="G19" s="147"/>
      <c r="H19" s="147"/>
    </row>
  </sheetData>
  <mergeCells count="13">
    <mergeCell ref="A8:A12"/>
    <mergeCell ref="H8:H12"/>
    <mergeCell ref="A1:H1"/>
    <mergeCell ref="A2:H2"/>
    <mergeCell ref="A3:H3"/>
    <mergeCell ref="B6:B7"/>
    <mergeCell ref="G6:G7"/>
    <mergeCell ref="A13:A14"/>
    <mergeCell ref="H13:H14"/>
    <mergeCell ref="A15:A17"/>
    <mergeCell ref="H15:H17"/>
    <mergeCell ref="A19:D19"/>
    <mergeCell ref="E19:H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2285-4ED0-41A2-B4F5-91CB53DC9C74}">
  <dimension ref="A1:L19"/>
  <sheetViews>
    <sheetView rightToLeft="1" workbookViewId="0">
      <selection activeCell="E20" sqref="E20"/>
    </sheetView>
  </sheetViews>
  <sheetFormatPr defaultRowHeight="14.4"/>
  <cols>
    <col min="2" max="2" width="9" bestFit="1" customWidth="1"/>
    <col min="3" max="3" width="12.6640625" customWidth="1"/>
    <col min="4" max="4" width="14" customWidth="1"/>
    <col min="5" max="5" width="18.109375" customWidth="1"/>
    <col min="6" max="6" width="12.6640625" customWidth="1"/>
    <col min="7" max="7" width="16.109375" customWidth="1"/>
    <col min="8" max="8" width="15.44140625" bestFit="1" customWidth="1"/>
    <col min="11" max="11" width="6.6640625" customWidth="1"/>
    <col min="12" max="12" width="9.109375" hidden="1" customWidth="1"/>
    <col min="14" max="14" width="9" bestFit="1" customWidth="1"/>
    <col min="15" max="15" width="8.88671875" bestFit="1" customWidth="1"/>
  </cols>
  <sheetData>
    <row r="1" spans="1:8" ht="18">
      <c r="A1" s="99" t="s">
        <v>95</v>
      </c>
      <c r="B1" s="99"/>
      <c r="C1" s="99"/>
      <c r="D1" s="99"/>
      <c r="E1" s="99"/>
      <c r="F1" s="99"/>
      <c r="G1" s="99"/>
      <c r="H1" s="99"/>
    </row>
    <row r="2" spans="1:8">
      <c r="A2" s="100" t="s">
        <v>96</v>
      </c>
      <c r="B2" s="100"/>
      <c r="C2" s="100"/>
      <c r="D2" s="100"/>
      <c r="E2" s="100"/>
      <c r="F2" s="100"/>
      <c r="G2" s="100"/>
      <c r="H2" s="100"/>
    </row>
    <row r="3" spans="1:8">
      <c r="A3" s="100">
        <v>2021</v>
      </c>
      <c r="B3" s="100"/>
      <c r="C3" s="100"/>
      <c r="D3" s="100"/>
      <c r="E3" s="100"/>
      <c r="F3" s="100"/>
      <c r="G3" s="100"/>
      <c r="H3" s="100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8" customHeight="1">
      <c r="B6" s="157" t="s">
        <v>52</v>
      </c>
      <c r="C6" s="39" t="s">
        <v>53</v>
      </c>
      <c r="D6" s="39" t="s">
        <v>55</v>
      </c>
      <c r="E6" s="39" t="s">
        <v>100</v>
      </c>
      <c r="F6" s="39" t="s">
        <v>98</v>
      </c>
      <c r="G6" s="115" t="s">
        <v>97</v>
      </c>
      <c r="H6" s="34"/>
    </row>
    <row r="7" spans="1:8" ht="29.4" thickBot="1">
      <c r="A7" s="41" t="s">
        <v>64</v>
      </c>
      <c r="B7" s="158"/>
      <c r="C7" s="40" t="s">
        <v>102</v>
      </c>
      <c r="D7" s="40" t="s">
        <v>56</v>
      </c>
      <c r="E7" s="40" t="s">
        <v>101</v>
      </c>
      <c r="F7" s="40" t="s">
        <v>99</v>
      </c>
      <c r="G7" s="116"/>
      <c r="H7" s="36" t="s">
        <v>63</v>
      </c>
    </row>
    <row r="8" spans="1:8" ht="31.5" customHeight="1">
      <c r="A8" s="154" t="s">
        <v>68</v>
      </c>
      <c r="B8" s="37" t="s">
        <v>67</v>
      </c>
      <c r="C8" s="71">
        <v>615</v>
      </c>
      <c r="D8" s="71">
        <v>117</v>
      </c>
      <c r="E8" s="28" t="s">
        <v>223</v>
      </c>
      <c r="F8" s="71">
        <f>SUM(C8:E8)</f>
        <v>732</v>
      </c>
      <c r="G8" s="11" t="s">
        <v>66</v>
      </c>
      <c r="H8" s="138" t="s">
        <v>65</v>
      </c>
    </row>
    <row r="9" spans="1:8" ht="16.8">
      <c r="A9" s="155"/>
      <c r="B9" s="37" t="s">
        <v>70</v>
      </c>
      <c r="C9" s="72">
        <v>18092</v>
      </c>
      <c r="D9" s="72">
        <v>14904</v>
      </c>
      <c r="E9" s="28" t="s">
        <v>223</v>
      </c>
      <c r="F9" s="71">
        <f t="shared" ref="F9:F12" si="0">SUM(C9:E9)</f>
        <v>32996</v>
      </c>
      <c r="G9" s="11" t="s">
        <v>69</v>
      </c>
      <c r="H9" s="137"/>
    </row>
    <row r="10" spans="1:8" ht="16.8">
      <c r="A10" s="155"/>
      <c r="B10" s="37" t="s">
        <v>72</v>
      </c>
      <c r="C10" s="71">
        <v>865</v>
      </c>
      <c r="D10" s="71">
        <v>40</v>
      </c>
      <c r="E10" s="28" t="s">
        <v>223</v>
      </c>
      <c r="F10" s="71">
        <f t="shared" si="0"/>
        <v>905</v>
      </c>
      <c r="G10" s="11" t="s">
        <v>71</v>
      </c>
      <c r="H10" s="137"/>
    </row>
    <row r="11" spans="1:8" ht="16.8">
      <c r="A11" s="155"/>
      <c r="B11" s="37" t="s">
        <v>74</v>
      </c>
      <c r="C11" s="71">
        <v>105</v>
      </c>
      <c r="D11" s="71">
        <v>24</v>
      </c>
      <c r="E11" s="28" t="s">
        <v>223</v>
      </c>
      <c r="F11" s="71">
        <f t="shared" si="0"/>
        <v>129</v>
      </c>
      <c r="G11" s="11" t="s">
        <v>73</v>
      </c>
      <c r="H11" s="137"/>
    </row>
    <row r="12" spans="1:8" ht="17.399999999999999" thickBot="1">
      <c r="A12" s="156"/>
      <c r="B12" s="38" t="s">
        <v>76</v>
      </c>
      <c r="C12" s="73">
        <v>103</v>
      </c>
      <c r="D12" s="73">
        <v>25</v>
      </c>
      <c r="E12" s="30" t="s">
        <v>223</v>
      </c>
      <c r="F12" s="73">
        <f t="shared" si="0"/>
        <v>128</v>
      </c>
      <c r="G12" s="31" t="s">
        <v>75</v>
      </c>
      <c r="H12" s="141"/>
    </row>
    <row r="13" spans="1:8" ht="16.8">
      <c r="A13" s="154" t="s">
        <v>79</v>
      </c>
      <c r="B13" s="37" t="s">
        <v>78</v>
      </c>
      <c r="C13" s="71">
        <v>80</v>
      </c>
      <c r="D13" s="71">
        <v>5</v>
      </c>
      <c r="E13" s="28" t="s">
        <v>223</v>
      </c>
      <c r="F13" s="71">
        <f>SUM(F8:F12)</f>
        <v>34890</v>
      </c>
      <c r="G13" s="11" t="s">
        <v>69</v>
      </c>
      <c r="H13" s="138" t="s">
        <v>77</v>
      </c>
    </row>
    <row r="14" spans="1:8" ht="17.399999999999999" thickBot="1">
      <c r="A14" s="156"/>
      <c r="B14" s="38" t="s">
        <v>80</v>
      </c>
      <c r="C14" s="73">
        <v>275</v>
      </c>
      <c r="D14" s="73">
        <v>29</v>
      </c>
      <c r="E14" s="30" t="s">
        <v>223</v>
      </c>
      <c r="F14" s="73">
        <f>SUM(F9:F13)</f>
        <v>69048</v>
      </c>
      <c r="G14" s="31" t="s">
        <v>71</v>
      </c>
      <c r="H14" s="141"/>
    </row>
    <row r="15" spans="1:8" ht="16.8">
      <c r="A15" s="154" t="s">
        <v>86</v>
      </c>
      <c r="B15" s="37" t="s">
        <v>90</v>
      </c>
      <c r="C15" s="71">
        <v>14</v>
      </c>
      <c r="D15" s="71">
        <v>35</v>
      </c>
      <c r="E15" s="28" t="s">
        <v>223</v>
      </c>
      <c r="F15" s="71">
        <f>SUM(C15:E15)</f>
        <v>49</v>
      </c>
      <c r="G15" s="11" t="s">
        <v>103</v>
      </c>
      <c r="H15" s="138" t="s">
        <v>81</v>
      </c>
    </row>
    <row r="16" spans="1:8" ht="16.8">
      <c r="A16" s="155"/>
      <c r="B16" s="37" t="s">
        <v>85</v>
      </c>
      <c r="C16" s="71">
        <v>7580</v>
      </c>
      <c r="D16" s="71">
        <v>14844</v>
      </c>
      <c r="E16" s="28" t="s">
        <v>223</v>
      </c>
      <c r="F16" s="71">
        <f t="shared" ref="F16:F17" si="1">SUM(C16:E16)</f>
        <v>22424</v>
      </c>
      <c r="G16" s="11" t="s">
        <v>82</v>
      </c>
      <c r="H16" s="137"/>
    </row>
    <row r="17" spans="1:8" ht="17.399999999999999" thickBot="1">
      <c r="A17" s="156"/>
      <c r="B17" s="38" t="s">
        <v>88</v>
      </c>
      <c r="C17" s="73">
        <v>94</v>
      </c>
      <c r="D17" s="73">
        <v>26</v>
      </c>
      <c r="E17" s="30" t="s">
        <v>223</v>
      </c>
      <c r="F17" s="73">
        <f t="shared" si="1"/>
        <v>120</v>
      </c>
      <c r="G17" s="31" t="s">
        <v>87</v>
      </c>
      <c r="H17" s="141"/>
    </row>
    <row r="18" spans="1:8" ht="17.399999999999999" thickBot="1">
      <c r="A18" s="44" t="s">
        <v>57</v>
      </c>
      <c r="B18" s="43"/>
      <c r="C18" s="76">
        <f>SUM(C8:C17)</f>
        <v>27823</v>
      </c>
      <c r="D18" s="76">
        <f t="shared" ref="D18:E18" si="2">SUM(D8:D17)</f>
        <v>30049</v>
      </c>
      <c r="E18" s="76">
        <f t="shared" si="2"/>
        <v>0</v>
      </c>
      <c r="F18" s="76">
        <f>SUM(C18:E18)</f>
        <v>57872</v>
      </c>
      <c r="G18" s="42"/>
      <c r="H18" s="31" t="s">
        <v>99</v>
      </c>
    </row>
    <row r="19" spans="1:8" ht="20.25" customHeight="1">
      <c r="A19" s="112" t="s">
        <v>92</v>
      </c>
      <c r="B19" s="112"/>
      <c r="C19" s="112"/>
      <c r="D19" s="112"/>
      <c r="E19" s="147" t="s">
        <v>91</v>
      </c>
      <c r="F19" s="147"/>
      <c r="G19" s="147"/>
      <c r="H19" s="147"/>
    </row>
  </sheetData>
  <mergeCells count="13">
    <mergeCell ref="A8:A12"/>
    <mergeCell ref="H8:H12"/>
    <mergeCell ref="A1:H1"/>
    <mergeCell ref="A2:H2"/>
    <mergeCell ref="A3:H3"/>
    <mergeCell ref="B6:B7"/>
    <mergeCell ref="G6:G7"/>
    <mergeCell ref="A13:A14"/>
    <mergeCell ref="H13:H14"/>
    <mergeCell ref="A15:A17"/>
    <mergeCell ref="H15:H17"/>
    <mergeCell ref="A19:D19"/>
    <mergeCell ref="E19:H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9"/>
  <sheetViews>
    <sheetView rightToLeft="1" workbookViewId="0">
      <selection activeCell="L31" sqref="L31"/>
    </sheetView>
  </sheetViews>
  <sheetFormatPr defaultRowHeight="14.4"/>
  <cols>
    <col min="3" max="8" width="11.44140625" bestFit="1" customWidth="1"/>
    <col min="9" max="9" width="11.44140625" customWidth="1"/>
    <col min="10" max="10" width="16" customWidth="1"/>
    <col min="11" max="11" width="19.5546875" customWidth="1"/>
  </cols>
  <sheetData>
    <row r="1" spans="1:11" ht="18">
      <c r="A1" s="99" t="s">
        <v>240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59" t="s">
        <v>241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>
      <c r="A3" s="100" t="s">
        <v>252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6" spans="1:11" ht="16.8">
      <c r="A6" s="114" t="s">
        <v>62</v>
      </c>
      <c r="B6" s="114"/>
      <c r="C6" s="145" t="s">
        <v>248</v>
      </c>
      <c r="D6" s="145" t="s">
        <v>61</v>
      </c>
      <c r="E6" s="145" t="s">
        <v>60</v>
      </c>
      <c r="F6" s="145">
        <v>2018</v>
      </c>
      <c r="G6" s="145">
        <v>2019</v>
      </c>
      <c r="H6" s="145">
        <v>2020</v>
      </c>
      <c r="I6" s="145">
        <v>2021</v>
      </c>
      <c r="J6" s="115" t="s">
        <v>3</v>
      </c>
      <c r="K6" s="115"/>
    </row>
    <row r="7" spans="1:11" ht="17.399999999999999" thickBot="1">
      <c r="A7" s="149" t="s">
        <v>64</v>
      </c>
      <c r="B7" s="149"/>
      <c r="C7" s="146"/>
      <c r="D7" s="146"/>
      <c r="E7" s="146"/>
      <c r="F7" s="146"/>
      <c r="G7" s="146"/>
      <c r="H7" s="146"/>
      <c r="I7" s="146"/>
      <c r="J7" s="144" t="s">
        <v>63</v>
      </c>
      <c r="K7" s="144"/>
    </row>
    <row r="8" spans="1:11" ht="16.8">
      <c r="A8" s="154" t="s">
        <v>68</v>
      </c>
      <c r="B8" s="37" t="s">
        <v>67</v>
      </c>
      <c r="C8" s="64">
        <v>360</v>
      </c>
      <c r="D8" s="64">
        <v>444</v>
      </c>
      <c r="E8" s="64">
        <v>407</v>
      </c>
      <c r="F8" s="64">
        <v>242</v>
      </c>
      <c r="G8" s="64">
        <v>242</v>
      </c>
      <c r="H8" s="64">
        <v>127</v>
      </c>
      <c r="I8" s="64">
        <v>431</v>
      </c>
      <c r="J8" s="74" t="s">
        <v>66</v>
      </c>
      <c r="K8" s="151" t="s">
        <v>65</v>
      </c>
    </row>
    <row r="9" spans="1:11" ht="16.8">
      <c r="A9" s="155"/>
      <c r="B9" s="37" t="s">
        <v>70</v>
      </c>
      <c r="C9" s="64">
        <v>62115</v>
      </c>
      <c r="D9" s="64">
        <v>70416</v>
      </c>
      <c r="E9" s="64">
        <v>73357</v>
      </c>
      <c r="F9" s="64">
        <v>22120</v>
      </c>
      <c r="G9" s="64">
        <v>22120</v>
      </c>
      <c r="H9" s="64">
        <v>13570</v>
      </c>
      <c r="I9" s="64">
        <v>8449</v>
      </c>
      <c r="J9" s="74" t="s">
        <v>69</v>
      </c>
      <c r="K9" s="152"/>
    </row>
    <row r="10" spans="1:11" ht="16.8">
      <c r="A10" s="155"/>
      <c r="B10" s="37" t="s">
        <v>72</v>
      </c>
      <c r="C10" s="64">
        <v>3424</v>
      </c>
      <c r="D10" s="64">
        <v>3894</v>
      </c>
      <c r="E10" s="64">
        <v>3708</v>
      </c>
      <c r="F10" s="64">
        <v>1897</v>
      </c>
      <c r="G10" s="64">
        <v>1897</v>
      </c>
      <c r="H10" s="64">
        <v>187</v>
      </c>
      <c r="I10" s="64">
        <v>385</v>
      </c>
      <c r="J10" s="74" t="s">
        <v>71</v>
      </c>
      <c r="K10" s="152"/>
    </row>
    <row r="11" spans="1:11" ht="16.8">
      <c r="A11" s="155"/>
      <c r="B11" s="37" t="s">
        <v>74</v>
      </c>
      <c r="C11" s="64">
        <v>445</v>
      </c>
      <c r="D11" s="64">
        <v>354</v>
      </c>
      <c r="E11" s="64">
        <v>224</v>
      </c>
      <c r="F11" s="64">
        <v>109</v>
      </c>
      <c r="G11" s="64">
        <v>109</v>
      </c>
      <c r="H11" s="64">
        <v>18</v>
      </c>
      <c r="I11" s="64">
        <v>31</v>
      </c>
      <c r="J11" s="74" t="s">
        <v>73</v>
      </c>
      <c r="K11" s="152"/>
    </row>
    <row r="12" spans="1:11" ht="17.399999999999999" thickBot="1">
      <c r="A12" s="156"/>
      <c r="B12" s="38" t="s">
        <v>76</v>
      </c>
      <c r="C12" s="63">
        <v>847</v>
      </c>
      <c r="D12" s="63">
        <v>935</v>
      </c>
      <c r="E12" s="63">
        <v>1068</v>
      </c>
      <c r="F12" s="63">
        <v>405</v>
      </c>
      <c r="G12" s="63">
        <v>405</v>
      </c>
      <c r="H12" s="63">
        <v>38</v>
      </c>
      <c r="I12" s="63">
        <v>54</v>
      </c>
      <c r="J12" s="75" t="s">
        <v>75</v>
      </c>
      <c r="K12" s="153"/>
    </row>
    <row r="13" spans="1:11" ht="16.8">
      <c r="A13" s="154" t="s">
        <v>79</v>
      </c>
      <c r="B13" s="37" t="s">
        <v>78</v>
      </c>
      <c r="C13" s="64">
        <v>318</v>
      </c>
      <c r="D13" s="64">
        <v>463</v>
      </c>
      <c r="E13" s="64">
        <v>381</v>
      </c>
      <c r="F13" s="64">
        <v>154</v>
      </c>
      <c r="G13" s="64">
        <v>154</v>
      </c>
      <c r="H13" s="64">
        <v>4</v>
      </c>
      <c r="I13" s="64">
        <v>59</v>
      </c>
      <c r="J13" s="74" t="s">
        <v>69</v>
      </c>
      <c r="K13" s="151" t="s">
        <v>77</v>
      </c>
    </row>
    <row r="14" spans="1:11" ht="17.399999999999999" thickBot="1">
      <c r="A14" s="156"/>
      <c r="B14" s="38" t="s">
        <v>80</v>
      </c>
      <c r="C14" s="63">
        <v>1116</v>
      </c>
      <c r="D14" s="63">
        <v>1474</v>
      </c>
      <c r="E14" s="63">
        <v>1499</v>
      </c>
      <c r="F14" s="63">
        <v>584</v>
      </c>
      <c r="G14" s="63">
        <v>584</v>
      </c>
      <c r="H14" s="63">
        <v>41</v>
      </c>
      <c r="I14" s="63">
        <v>144</v>
      </c>
      <c r="J14" s="75" t="s">
        <v>71</v>
      </c>
      <c r="K14" s="153"/>
    </row>
    <row r="15" spans="1:11" ht="16.8">
      <c r="A15" s="154" t="s">
        <v>86</v>
      </c>
      <c r="B15" s="37" t="s">
        <v>85</v>
      </c>
      <c r="C15" s="64">
        <v>66256</v>
      </c>
      <c r="D15" s="64">
        <v>74453</v>
      </c>
      <c r="E15" s="64">
        <v>80158</v>
      </c>
      <c r="F15" s="88" t="s">
        <v>105</v>
      </c>
      <c r="G15" s="64" t="s">
        <v>104</v>
      </c>
      <c r="H15" s="64">
        <v>13535</v>
      </c>
      <c r="I15" s="64">
        <v>9365</v>
      </c>
      <c r="J15" s="74" t="s">
        <v>82</v>
      </c>
      <c r="K15" s="151" t="s">
        <v>81</v>
      </c>
    </row>
    <row r="16" spans="1:11" ht="16.8">
      <c r="A16" s="155"/>
      <c r="B16" s="37" t="s">
        <v>88</v>
      </c>
      <c r="C16" s="64">
        <v>1927</v>
      </c>
      <c r="D16" s="64">
        <v>2200</v>
      </c>
      <c r="E16" s="64">
        <v>420</v>
      </c>
      <c r="F16" s="64" t="s">
        <v>104</v>
      </c>
      <c r="G16" s="64">
        <v>188</v>
      </c>
      <c r="H16" s="64">
        <v>17</v>
      </c>
      <c r="I16" s="64">
        <v>94</v>
      </c>
      <c r="J16" s="74" t="s">
        <v>87</v>
      </c>
      <c r="K16" s="152"/>
    </row>
    <row r="17" spans="1:11" ht="17.399999999999999" thickBot="1">
      <c r="A17" s="156"/>
      <c r="B17" s="38" t="s">
        <v>90</v>
      </c>
      <c r="C17" s="63">
        <v>82</v>
      </c>
      <c r="D17" s="63">
        <v>52</v>
      </c>
      <c r="E17" s="63">
        <v>66</v>
      </c>
      <c r="F17" s="89" t="s">
        <v>105</v>
      </c>
      <c r="G17" s="63">
        <v>46</v>
      </c>
      <c r="H17" s="63">
        <v>38</v>
      </c>
      <c r="I17" s="63">
        <v>94</v>
      </c>
      <c r="J17" s="75" t="s">
        <v>89</v>
      </c>
      <c r="K17" s="153"/>
    </row>
    <row r="18" spans="1:11">
      <c r="A18" s="112" t="s">
        <v>92</v>
      </c>
      <c r="B18" s="112"/>
      <c r="C18" s="112"/>
      <c r="D18" s="112"/>
      <c r="E18" s="147" t="s">
        <v>91</v>
      </c>
      <c r="F18" s="147"/>
      <c r="G18" s="147"/>
      <c r="H18" s="147"/>
      <c r="I18" s="147"/>
      <c r="J18" s="147"/>
      <c r="K18" s="147"/>
    </row>
    <row r="19" spans="1:11">
      <c r="A19" s="150" t="s">
        <v>94</v>
      </c>
      <c r="B19" s="150"/>
      <c r="C19" s="150"/>
      <c r="D19" s="150"/>
      <c r="E19" s="148" t="s">
        <v>93</v>
      </c>
      <c r="F19" s="148"/>
      <c r="G19" s="148"/>
      <c r="H19" s="148"/>
      <c r="I19" s="148"/>
      <c r="J19" s="148"/>
      <c r="K19" s="148"/>
    </row>
  </sheetData>
  <mergeCells count="24">
    <mergeCell ref="A19:D19"/>
    <mergeCell ref="E19:K19"/>
    <mergeCell ref="K8:K12"/>
    <mergeCell ref="A15:A17"/>
    <mergeCell ref="K15:K17"/>
    <mergeCell ref="A18:D18"/>
    <mergeCell ref="E18:K18"/>
    <mergeCell ref="A13:A14"/>
    <mergeCell ref="K13:K14"/>
    <mergeCell ref="A8:A12"/>
    <mergeCell ref="A1:K1"/>
    <mergeCell ref="A2:K2"/>
    <mergeCell ref="E6:E7"/>
    <mergeCell ref="F6:F7"/>
    <mergeCell ref="G6:G7"/>
    <mergeCell ref="J6:K6"/>
    <mergeCell ref="A7:B7"/>
    <mergeCell ref="J7:K7"/>
    <mergeCell ref="C6:C7"/>
    <mergeCell ref="I6:I7"/>
    <mergeCell ref="A3:K3"/>
    <mergeCell ref="H6:H7"/>
    <mergeCell ref="A6:B6"/>
    <mergeCell ref="D6:D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4"/>
  <sheetViews>
    <sheetView rightToLeft="1" workbookViewId="0">
      <selection sqref="A1:J1"/>
    </sheetView>
  </sheetViews>
  <sheetFormatPr defaultRowHeight="14.4"/>
  <cols>
    <col min="1" max="1" width="27.109375" customWidth="1"/>
    <col min="2" max="9" width="13.88671875" customWidth="1"/>
    <col min="10" max="10" width="18" customWidth="1"/>
  </cols>
  <sheetData>
    <row r="1" spans="1:10" ht="18">
      <c r="A1" s="99" t="s">
        <v>231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163" t="s">
        <v>232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>
      <c r="A3" s="164">
        <v>2019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6.2">
      <c r="A5" s="46"/>
    </row>
    <row r="6" spans="1:10" ht="33" customHeight="1">
      <c r="A6" s="157" t="s">
        <v>106</v>
      </c>
      <c r="B6" s="47" t="s">
        <v>107</v>
      </c>
      <c r="C6" s="47" t="s">
        <v>108</v>
      </c>
      <c r="D6" s="47" t="s">
        <v>110</v>
      </c>
      <c r="E6" s="47" t="s">
        <v>112</v>
      </c>
      <c r="F6" s="47" t="s">
        <v>114</v>
      </c>
      <c r="G6" s="47" t="s">
        <v>116</v>
      </c>
      <c r="H6" s="47" t="s">
        <v>118</v>
      </c>
      <c r="I6" s="39" t="s">
        <v>57</v>
      </c>
      <c r="J6" s="115" t="s">
        <v>221</v>
      </c>
    </row>
    <row r="7" spans="1:10" ht="28.8">
      <c r="A7" s="157"/>
      <c r="B7" s="48" t="s">
        <v>66</v>
      </c>
      <c r="C7" s="48" t="s">
        <v>109</v>
      </c>
      <c r="D7" s="48" t="s">
        <v>111</v>
      </c>
      <c r="E7" s="48" t="s">
        <v>113</v>
      </c>
      <c r="F7" s="48" t="s">
        <v>115</v>
      </c>
      <c r="G7" s="48" t="s">
        <v>117</v>
      </c>
      <c r="H7" s="48" t="s">
        <v>119</v>
      </c>
      <c r="I7" s="48" t="s">
        <v>99</v>
      </c>
      <c r="J7" s="115"/>
    </row>
    <row r="8" spans="1:10" ht="17.399999999999999" thickBot="1">
      <c r="A8" s="52" t="s">
        <v>120</v>
      </c>
      <c r="B8" s="165"/>
      <c r="C8" s="165"/>
      <c r="D8" s="165"/>
      <c r="E8" s="165"/>
      <c r="F8" s="165"/>
      <c r="G8" s="165"/>
      <c r="H8" s="165"/>
      <c r="I8" s="165"/>
      <c r="J8" s="6" t="s">
        <v>220</v>
      </c>
    </row>
    <row r="9" spans="1:10" ht="16.8">
      <c r="A9" s="7" t="s">
        <v>121</v>
      </c>
      <c r="B9" s="90">
        <v>10</v>
      </c>
      <c r="C9" s="91">
        <v>1631</v>
      </c>
      <c r="D9" s="90">
        <v>17</v>
      </c>
      <c r="E9" s="90">
        <v>0</v>
      </c>
      <c r="F9" s="90">
        <v>0</v>
      </c>
      <c r="G9" s="90">
        <v>0</v>
      </c>
      <c r="H9" s="90">
        <v>2</v>
      </c>
      <c r="I9" s="91">
        <v>1660</v>
      </c>
      <c r="J9" s="11" t="s">
        <v>122</v>
      </c>
    </row>
    <row r="10" spans="1:10" ht="16.8">
      <c r="A10" s="7" t="s">
        <v>123</v>
      </c>
      <c r="B10" s="92">
        <v>92</v>
      </c>
      <c r="C10" s="92">
        <v>757</v>
      </c>
      <c r="D10" s="92">
        <v>12</v>
      </c>
      <c r="E10" s="92">
        <v>5</v>
      </c>
      <c r="F10" s="92">
        <v>3</v>
      </c>
      <c r="G10" s="92">
        <v>3</v>
      </c>
      <c r="H10" s="92">
        <v>7</v>
      </c>
      <c r="I10" s="92">
        <v>879</v>
      </c>
      <c r="J10" s="11" t="s">
        <v>124</v>
      </c>
    </row>
    <row r="11" spans="1:10" ht="17.399999999999999" thickBot="1">
      <c r="A11" s="49" t="s">
        <v>55</v>
      </c>
      <c r="B11" s="93">
        <v>739</v>
      </c>
      <c r="C11" s="94">
        <v>19309</v>
      </c>
      <c r="D11" s="94">
        <v>1542</v>
      </c>
      <c r="E11" s="93">
        <v>993</v>
      </c>
      <c r="F11" s="93">
        <v>580</v>
      </c>
      <c r="G11" s="93">
        <v>60</v>
      </c>
      <c r="H11" s="93">
        <v>406</v>
      </c>
      <c r="I11" s="94">
        <v>23629</v>
      </c>
      <c r="J11" s="31" t="s">
        <v>56</v>
      </c>
    </row>
    <row r="12" spans="1:10" ht="17.399999999999999" thickBot="1">
      <c r="A12" s="49" t="s">
        <v>57</v>
      </c>
      <c r="B12" s="93">
        <v>841</v>
      </c>
      <c r="C12" s="94">
        <v>21697</v>
      </c>
      <c r="D12" s="94">
        <v>1571</v>
      </c>
      <c r="E12" s="93">
        <v>998</v>
      </c>
      <c r="F12" s="93">
        <v>583</v>
      </c>
      <c r="G12" s="93">
        <v>63</v>
      </c>
      <c r="H12" s="93">
        <v>415</v>
      </c>
      <c r="I12" s="94">
        <v>26168</v>
      </c>
      <c r="J12" s="31" t="s">
        <v>99</v>
      </c>
    </row>
    <row r="13" spans="1:10">
      <c r="A13" s="117" t="s">
        <v>59</v>
      </c>
      <c r="B13" s="117"/>
      <c r="C13" s="117"/>
      <c r="D13" s="117"/>
      <c r="E13" s="160" t="s">
        <v>125</v>
      </c>
      <c r="F13" s="160"/>
      <c r="G13" s="160"/>
      <c r="H13" s="160"/>
      <c r="I13" s="160"/>
      <c r="J13" s="160"/>
    </row>
    <row r="14" spans="1:10">
      <c r="A14" s="161" t="s">
        <v>126</v>
      </c>
      <c r="B14" s="161"/>
      <c r="C14" s="161"/>
      <c r="D14" s="161"/>
      <c r="E14" s="162" t="s">
        <v>127</v>
      </c>
      <c r="F14" s="162"/>
      <c r="G14" s="162"/>
      <c r="H14" s="162"/>
      <c r="I14" s="162"/>
      <c r="J14" s="162"/>
    </row>
  </sheetData>
  <mergeCells count="10">
    <mergeCell ref="A13:D13"/>
    <mergeCell ref="E13:J13"/>
    <mergeCell ref="A14:D14"/>
    <mergeCell ref="E14:J14"/>
    <mergeCell ref="A1:J1"/>
    <mergeCell ref="A2:J2"/>
    <mergeCell ref="A3:J3"/>
    <mergeCell ref="J6:J7"/>
    <mergeCell ref="B8:I8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42D1-3ACC-43E1-B200-4162B3987FB5}">
  <dimension ref="A1:J14"/>
  <sheetViews>
    <sheetView rightToLeft="1" workbookViewId="0">
      <selection sqref="A1:J1"/>
    </sheetView>
  </sheetViews>
  <sheetFormatPr defaultRowHeight="14.4"/>
  <cols>
    <col min="1" max="1" width="27.109375" customWidth="1"/>
    <col min="2" max="9" width="13.88671875" customWidth="1"/>
    <col min="10" max="10" width="18" customWidth="1"/>
  </cols>
  <sheetData>
    <row r="1" spans="1:10" ht="18">
      <c r="A1" s="99" t="s">
        <v>231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163" t="s">
        <v>232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>
      <c r="A3" s="164">
        <v>2020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6.2">
      <c r="A5" s="46"/>
    </row>
    <row r="6" spans="1:10" ht="33" customHeight="1">
      <c r="A6" s="157" t="s">
        <v>106</v>
      </c>
      <c r="B6" s="47" t="s">
        <v>107</v>
      </c>
      <c r="C6" s="47" t="s">
        <v>108</v>
      </c>
      <c r="D6" s="47" t="s">
        <v>110</v>
      </c>
      <c r="E6" s="47" t="s">
        <v>112</v>
      </c>
      <c r="F6" s="47" t="s">
        <v>114</v>
      </c>
      <c r="G6" s="47" t="s">
        <v>116</v>
      </c>
      <c r="H6" s="47" t="s">
        <v>118</v>
      </c>
      <c r="I6" s="39" t="s">
        <v>57</v>
      </c>
      <c r="J6" s="115" t="s">
        <v>221</v>
      </c>
    </row>
    <row r="7" spans="1:10" ht="28.8">
      <c r="A7" s="157"/>
      <c r="B7" s="48" t="s">
        <v>66</v>
      </c>
      <c r="C7" s="48" t="s">
        <v>109</v>
      </c>
      <c r="D7" s="48" t="s">
        <v>111</v>
      </c>
      <c r="E7" s="48" t="s">
        <v>113</v>
      </c>
      <c r="F7" s="48" t="s">
        <v>115</v>
      </c>
      <c r="G7" s="48" t="s">
        <v>117</v>
      </c>
      <c r="H7" s="48" t="s">
        <v>119</v>
      </c>
      <c r="I7" s="48" t="s">
        <v>99</v>
      </c>
      <c r="J7" s="115"/>
    </row>
    <row r="8" spans="1:10" ht="17.399999999999999" thickBot="1">
      <c r="A8" s="52" t="s">
        <v>120</v>
      </c>
      <c r="B8" s="165"/>
      <c r="C8" s="165"/>
      <c r="D8" s="165"/>
      <c r="E8" s="165"/>
      <c r="F8" s="165"/>
      <c r="G8" s="165"/>
      <c r="H8" s="165"/>
      <c r="I8" s="165"/>
      <c r="J8" s="6" t="s">
        <v>220</v>
      </c>
    </row>
    <row r="9" spans="1:10" ht="16.8">
      <c r="A9" s="7" t="s">
        <v>121</v>
      </c>
      <c r="B9" s="59">
        <v>717</v>
      </c>
      <c r="C9" s="64">
        <v>9172</v>
      </c>
      <c r="D9" s="59">
        <v>398</v>
      </c>
      <c r="E9" s="59">
        <v>146</v>
      </c>
      <c r="F9" s="59">
        <v>189</v>
      </c>
      <c r="G9" s="59">
        <v>54</v>
      </c>
      <c r="H9" s="59">
        <v>240</v>
      </c>
      <c r="I9" s="64">
        <v>10916</v>
      </c>
      <c r="J9" s="11" t="s">
        <v>122</v>
      </c>
    </row>
    <row r="10" spans="1:10" ht="16.8">
      <c r="A10" s="7" t="s">
        <v>123</v>
      </c>
      <c r="B10" s="59">
        <v>98</v>
      </c>
      <c r="C10" s="59">
        <v>599</v>
      </c>
      <c r="D10" s="59">
        <v>20</v>
      </c>
      <c r="E10" s="59">
        <v>5</v>
      </c>
      <c r="F10" s="59">
        <v>10</v>
      </c>
      <c r="G10" s="59">
        <v>5</v>
      </c>
      <c r="H10" s="59">
        <v>5</v>
      </c>
      <c r="I10" s="59">
        <v>742</v>
      </c>
      <c r="J10" s="11" t="s">
        <v>124</v>
      </c>
    </row>
    <row r="11" spans="1:10" ht="17.399999999999999" thickBot="1">
      <c r="A11" s="49" t="s">
        <v>55</v>
      </c>
      <c r="B11" s="61">
        <v>1078</v>
      </c>
      <c r="C11" s="63">
        <v>25900</v>
      </c>
      <c r="D11" s="63">
        <v>1537</v>
      </c>
      <c r="E11" s="61">
        <v>1190</v>
      </c>
      <c r="F11" s="61">
        <v>671</v>
      </c>
      <c r="G11" s="61">
        <v>88</v>
      </c>
      <c r="H11" s="61">
        <v>371</v>
      </c>
      <c r="I11" s="63">
        <v>30835</v>
      </c>
      <c r="J11" s="31" t="s">
        <v>56</v>
      </c>
    </row>
    <row r="12" spans="1:10" ht="17.399999999999999" thickBot="1">
      <c r="A12" s="49" t="s">
        <v>57</v>
      </c>
      <c r="B12" s="61">
        <v>1893</v>
      </c>
      <c r="C12" s="63">
        <v>35671</v>
      </c>
      <c r="D12" s="63">
        <v>1955</v>
      </c>
      <c r="E12" s="61">
        <v>1341</v>
      </c>
      <c r="F12" s="61">
        <v>870</v>
      </c>
      <c r="G12" s="61">
        <v>147</v>
      </c>
      <c r="H12" s="61">
        <v>616</v>
      </c>
      <c r="I12" s="63">
        <v>42493</v>
      </c>
      <c r="J12" s="31" t="s">
        <v>99</v>
      </c>
    </row>
    <row r="13" spans="1:10">
      <c r="A13" s="117" t="s">
        <v>59</v>
      </c>
      <c r="B13" s="117"/>
      <c r="C13" s="117"/>
      <c r="D13" s="117"/>
      <c r="E13" s="160" t="s">
        <v>125</v>
      </c>
      <c r="F13" s="160"/>
      <c r="G13" s="160"/>
      <c r="H13" s="160"/>
      <c r="I13" s="160"/>
      <c r="J13" s="160"/>
    </row>
    <row r="14" spans="1:10">
      <c r="A14" s="161" t="s">
        <v>126</v>
      </c>
      <c r="B14" s="161"/>
      <c r="C14" s="161"/>
      <c r="D14" s="161"/>
      <c r="E14" s="162" t="s">
        <v>127</v>
      </c>
      <c r="F14" s="162"/>
      <c r="G14" s="162"/>
      <c r="H14" s="162"/>
      <c r="I14" s="162"/>
      <c r="J14" s="162"/>
    </row>
  </sheetData>
  <mergeCells count="10">
    <mergeCell ref="A13:D13"/>
    <mergeCell ref="E13:J13"/>
    <mergeCell ref="A14:D14"/>
    <mergeCell ref="E14:J14"/>
    <mergeCell ref="A1:J1"/>
    <mergeCell ref="A2:J2"/>
    <mergeCell ref="A3:J3"/>
    <mergeCell ref="A6:A7"/>
    <mergeCell ref="J6:J7"/>
    <mergeCell ref="B8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F179-70BA-46AC-A89F-CCF0791748A4}">
  <dimension ref="A1:J14"/>
  <sheetViews>
    <sheetView rightToLeft="1" workbookViewId="0">
      <selection activeCell="I16" sqref="I16"/>
    </sheetView>
  </sheetViews>
  <sheetFormatPr defaultRowHeight="14.4"/>
  <cols>
    <col min="1" max="1" width="27.109375" customWidth="1"/>
    <col min="2" max="9" width="13.88671875" customWidth="1"/>
    <col min="10" max="10" width="18" customWidth="1"/>
  </cols>
  <sheetData>
    <row r="1" spans="1:10" ht="18">
      <c r="A1" s="99" t="s">
        <v>231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163" t="s">
        <v>232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>
      <c r="A3" s="164">
        <v>2021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16.2">
      <c r="A5" s="46"/>
    </row>
    <row r="6" spans="1:10" ht="33" customHeight="1">
      <c r="A6" s="157" t="s">
        <v>106</v>
      </c>
      <c r="B6" s="47" t="s">
        <v>107</v>
      </c>
      <c r="C6" s="47" t="s">
        <v>108</v>
      </c>
      <c r="D6" s="47" t="s">
        <v>110</v>
      </c>
      <c r="E6" s="47" t="s">
        <v>112</v>
      </c>
      <c r="F6" s="47" t="s">
        <v>114</v>
      </c>
      <c r="G6" s="47" t="s">
        <v>116</v>
      </c>
      <c r="H6" s="47" t="s">
        <v>118</v>
      </c>
      <c r="I6" s="39" t="s">
        <v>57</v>
      </c>
      <c r="J6" s="115" t="s">
        <v>221</v>
      </c>
    </row>
    <row r="7" spans="1:10" ht="28.8">
      <c r="A7" s="157"/>
      <c r="B7" s="48" t="s">
        <v>66</v>
      </c>
      <c r="C7" s="48" t="s">
        <v>109</v>
      </c>
      <c r="D7" s="48" t="s">
        <v>111</v>
      </c>
      <c r="E7" s="48" t="s">
        <v>113</v>
      </c>
      <c r="F7" s="48" t="s">
        <v>115</v>
      </c>
      <c r="G7" s="48" t="s">
        <v>117</v>
      </c>
      <c r="H7" s="48" t="s">
        <v>119</v>
      </c>
      <c r="I7" s="48" t="s">
        <v>99</v>
      </c>
      <c r="J7" s="115"/>
    </row>
    <row r="8" spans="1:10" ht="17.399999999999999" thickBot="1">
      <c r="A8" s="52" t="s">
        <v>120</v>
      </c>
      <c r="B8" s="165"/>
      <c r="C8" s="165"/>
      <c r="D8" s="165"/>
      <c r="E8" s="165"/>
      <c r="F8" s="165"/>
      <c r="G8" s="165"/>
      <c r="H8" s="165"/>
      <c r="I8" s="165"/>
      <c r="J8" s="6" t="s">
        <v>220</v>
      </c>
    </row>
    <row r="9" spans="1:10" ht="16.8">
      <c r="A9" s="7" t="s">
        <v>121</v>
      </c>
      <c r="B9" s="59">
        <v>152</v>
      </c>
      <c r="C9" s="64">
        <v>1203</v>
      </c>
      <c r="D9" s="59">
        <v>4</v>
      </c>
      <c r="E9" s="59">
        <v>1</v>
      </c>
      <c r="F9" s="59">
        <v>12</v>
      </c>
      <c r="G9" s="59">
        <v>13</v>
      </c>
      <c r="H9" s="59">
        <v>240</v>
      </c>
      <c r="I9" s="64">
        <f>SUM(B9:H9)</f>
        <v>1625</v>
      </c>
      <c r="J9" s="11" t="s">
        <v>122</v>
      </c>
    </row>
    <row r="10" spans="1:10" ht="16.8">
      <c r="A10" s="7" t="s">
        <v>123</v>
      </c>
      <c r="B10" s="59">
        <v>158</v>
      </c>
      <c r="C10" s="59">
        <v>919</v>
      </c>
      <c r="D10" s="59">
        <v>9</v>
      </c>
      <c r="E10" s="59">
        <v>5</v>
      </c>
      <c r="F10" s="59">
        <v>4</v>
      </c>
      <c r="G10" s="59">
        <v>2</v>
      </c>
      <c r="H10" s="59">
        <v>2</v>
      </c>
      <c r="I10" s="64">
        <f t="shared" ref="I10:I11" si="0">SUM(B10:H10)</f>
        <v>1099</v>
      </c>
      <c r="J10" s="11" t="s">
        <v>124</v>
      </c>
    </row>
    <row r="11" spans="1:10" ht="17.399999999999999" thickBot="1">
      <c r="A11" s="49" t="s">
        <v>55</v>
      </c>
      <c r="B11" s="61">
        <v>784</v>
      </c>
      <c r="C11" s="63">
        <v>20685</v>
      </c>
      <c r="D11" s="63">
        <v>1114</v>
      </c>
      <c r="E11" s="61">
        <v>1127</v>
      </c>
      <c r="F11" s="61">
        <v>513</v>
      </c>
      <c r="G11" s="61">
        <v>85</v>
      </c>
      <c r="H11" s="61">
        <v>255</v>
      </c>
      <c r="I11" s="96">
        <f t="shared" si="0"/>
        <v>24563</v>
      </c>
      <c r="J11" s="31" t="s">
        <v>56</v>
      </c>
    </row>
    <row r="12" spans="1:10" ht="17.399999999999999" thickBot="1">
      <c r="A12" s="49" t="s">
        <v>57</v>
      </c>
      <c r="B12" s="61">
        <f>SUM(SUM(B9:B11))</f>
        <v>1094</v>
      </c>
      <c r="C12" s="61">
        <f t="shared" ref="C12:I12" si="1">SUM(SUM(C9:C11))</f>
        <v>22807</v>
      </c>
      <c r="D12" s="61">
        <f t="shared" si="1"/>
        <v>1127</v>
      </c>
      <c r="E12" s="61">
        <f t="shared" si="1"/>
        <v>1133</v>
      </c>
      <c r="F12" s="61">
        <f t="shared" si="1"/>
        <v>529</v>
      </c>
      <c r="G12" s="61">
        <f t="shared" si="1"/>
        <v>100</v>
      </c>
      <c r="H12" s="61">
        <f t="shared" si="1"/>
        <v>497</v>
      </c>
      <c r="I12" s="61">
        <f t="shared" si="1"/>
        <v>27287</v>
      </c>
      <c r="J12" s="31" t="s">
        <v>99</v>
      </c>
    </row>
    <row r="13" spans="1:10">
      <c r="A13" s="117" t="s">
        <v>59</v>
      </c>
      <c r="B13" s="117"/>
      <c r="C13" s="117"/>
      <c r="D13" s="117"/>
      <c r="E13" s="160" t="s">
        <v>125</v>
      </c>
      <c r="F13" s="160"/>
      <c r="G13" s="160"/>
      <c r="H13" s="160"/>
      <c r="I13" s="160"/>
      <c r="J13" s="160"/>
    </row>
    <row r="14" spans="1:10">
      <c r="A14" s="161" t="s">
        <v>126</v>
      </c>
      <c r="B14" s="161"/>
      <c r="C14" s="161"/>
      <c r="D14" s="161"/>
      <c r="E14" s="162" t="s">
        <v>127</v>
      </c>
      <c r="F14" s="162"/>
      <c r="G14" s="162"/>
      <c r="H14" s="162"/>
      <c r="I14" s="162"/>
      <c r="J14" s="162"/>
    </row>
  </sheetData>
  <mergeCells count="10">
    <mergeCell ref="A13:D13"/>
    <mergeCell ref="E13:J13"/>
    <mergeCell ref="A14:D14"/>
    <mergeCell ref="E14:J14"/>
    <mergeCell ref="A1:J1"/>
    <mergeCell ref="A2:J2"/>
    <mergeCell ref="A3:J3"/>
    <mergeCell ref="A6:A7"/>
    <mergeCell ref="J6:J7"/>
    <mergeCell ref="B8:I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8"/>
  <sheetViews>
    <sheetView rightToLeft="1" workbookViewId="0">
      <selection sqref="A1:I1"/>
    </sheetView>
  </sheetViews>
  <sheetFormatPr defaultRowHeight="14.4"/>
  <cols>
    <col min="1" max="9" width="12.88671875" customWidth="1"/>
  </cols>
  <sheetData>
    <row r="1" spans="1:9" ht="18">
      <c r="A1" s="99" t="s">
        <v>233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234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64">
        <v>2019</v>
      </c>
      <c r="B3" s="164"/>
      <c r="C3" s="164"/>
      <c r="D3" s="164"/>
      <c r="E3" s="164"/>
      <c r="F3" s="164"/>
      <c r="G3" s="164"/>
      <c r="H3" s="164"/>
      <c r="I3" s="164"/>
    </row>
    <row r="4" spans="1:9">
      <c r="A4" s="45"/>
      <c r="B4" s="45"/>
      <c r="C4" s="45"/>
      <c r="D4" s="45"/>
      <c r="E4" s="45"/>
      <c r="F4" s="45"/>
      <c r="G4" s="45"/>
      <c r="H4" s="45"/>
      <c r="I4" s="45"/>
    </row>
    <row r="5" spans="1:9" ht="16.8">
      <c r="A5" s="50"/>
    </row>
    <row r="6" spans="1:9" ht="16.8">
      <c r="A6" s="35" t="s">
        <v>128</v>
      </c>
      <c r="B6" s="166" t="s">
        <v>129</v>
      </c>
      <c r="C6" s="39" t="s">
        <v>130</v>
      </c>
      <c r="D6" s="39" t="s">
        <v>132</v>
      </c>
      <c r="E6" s="39" t="s">
        <v>134</v>
      </c>
      <c r="F6" s="166" t="s">
        <v>136</v>
      </c>
      <c r="G6" s="166" t="s">
        <v>137</v>
      </c>
      <c r="H6" s="168" t="s">
        <v>138</v>
      </c>
      <c r="I6" s="3" t="s">
        <v>139</v>
      </c>
    </row>
    <row r="7" spans="1:9" ht="29.4" thickBot="1">
      <c r="A7" s="52" t="s">
        <v>140</v>
      </c>
      <c r="B7" s="167"/>
      <c r="C7" s="51" t="s">
        <v>131</v>
      </c>
      <c r="D7" s="40" t="s">
        <v>133</v>
      </c>
      <c r="E7" s="51" t="s">
        <v>135</v>
      </c>
      <c r="F7" s="167"/>
      <c r="G7" s="167"/>
      <c r="H7" s="169"/>
      <c r="I7" s="6" t="s">
        <v>141</v>
      </c>
    </row>
    <row r="8" spans="1:9" ht="21.75" customHeight="1">
      <c r="A8" s="7" t="s">
        <v>121</v>
      </c>
      <c r="B8" s="92">
        <v>490</v>
      </c>
      <c r="C8" s="92">
        <v>35</v>
      </c>
      <c r="D8" s="92">
        <v>134</v>
      </c>
      <c r="E8" s="92">
        <v>167</v>
      </c>
      <c r="F8" s="92">
        <v>116</v>
      </c>
      <c r="G8" s="92">
        <v>809</v>
      </c>
      <c r="H8" s="95">
        <v>1751</v>
      </c>
      <c r="I8" s="11" t="s">
        <v>122</v>
      </c>
    </row>
    <row r="9" spans="1:9" ht="21.75" customHeight="1">
      <c r="A9" s="7" t="s">
        <v>142</v>
      </c>
      <c r="B9" s="92">
        <v>22</v>
      </c>
      <c r="C9" s="92">
        <v>10</v>
      </c>
      <c r="D9" s="92">
        <v>34</v>
      </c>
      <c r="E9" s="92">
        <v>34</v>
      </c>
      <c r="F9" s="92">
        <v>45</v>
      </c>
      <c r="G9" s="92">
        <v>737</v>
      </c>
      <c r="H9" s="92">
        <v>882</v>
      </c>
      <c r="I9" s="11" t="s">
        <v>124</v>
      </c>
    </row>
    <row r="10" spans="1:9" ht="21.75" customHeight="1" thickBot="1">
      <c r="A10" s="49" t="s">
        <v>55</v>
      </c>
      <c r="B10" s="94">
        <v>9364</v>
      </c>
      <c r="C10" s="93">
        <v>548</v>
      </c>
      <c r="D10" s="94">
        <v>2905</v>
      </c>
      <c r="E10" s="94">
        <v>4438</v>
      </c>
      <c r="F10" s="94">
        <v>4053</v>
      </c>
      <c r="G10" s="94">
        <v>2321</v>
      </c>
      <c r="H10" s="94">
        <v>23629</v>
      </c>
      <c r="I10" s="31" t="s">
        <v>56</v>
      </c>
    </row>
    <row r="11" spans="1:9" ht="21.75" customHeight="1" thickBot="1">
      <c r="A11" s="49" t="s">
        <v>57</v>
      </c>
      <c r="B11" s="94">
        <v>9876</v>
      </c>
      <c r="C11" s="93">
        <v>593</v>
      </c>
      <c r="D11" s="94">
        <v>3073</v>
      </c>
      <c r="E11" s="94">
        <v>4639</v>
      </c>
      <c r="F11" s="94">
        <v>4214</v>
      </c>
      <c r="G11" s="94">
        <v>3867</v>
      </c>
      <c r="H11" s="94">
        <v>26262</v>
      </c>
      <c r="I11" s="31" t="s">
        <v>99</v>
      </c>
    </row>
    <row r="12" spans="1:9">
      <c r="A12" s="117" t="s">
        <v>92</v>
      </c>
      <c r="B12" s="117"/>
      <c r="C12" s="117"/>
      <c r="D12" s="117"/>
      <c r="E12" s="118" t="s">
        <v>143</v>
      </c>
      <c r="F12" s="118"/>
      <c r="G12" s="118"/>
      <c r="H12" s="118"/>
      <c r="I12" s="118"/>
    </row>
    <row r="13" spans="1:9" ht="25.5" customHeight="1">
      <c r="A13" s="161" t="s">
        <v>126</v>
      </c>
      <c r="B13" s="161"/>
      <c r="C13" s="161"/>
      <c r="D13" s="161"/>
      <c r="E13" s="119" t="s">
        <v>144</v>
      </c>
      <c r="F13" s="119"/>
      <c r="G13" s="119"/>
      <c r="H13" s="119"/>
      <c r="I13" s="119"/>
    </row>
    <row r="14" spans="1:9" ht="16.8">
      <c r="A14" s="50"/>
    </row>
    <row r="17" spans="8:8">
      <c r="H17" s="83"/>
    </row>
    <row r="18" spans="8:8">
      <c r="H18" s="1"/>
    </row>
  </sheetData>
  <mergeCells count="11">
    <mergeCell ref="A13:D13"/>
    <mergeCell ref="E13:I13"/>
    <mergeCell ref="A1:I1"/>
    <mergeCell ref="A2:I2"/>
    <mergeCell ref="A3:I3"/>
    <mergeCell ref="B6:B7"/>
    <mergeCell ref="F6:F7"/>
    <mergeCell ref="G6:G7"/>
    <mergeCell ref="H6:H7"/>
    <mergeCell ref="A12:D12"/>
    <mergeCell ref="E12:I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9000-96EF-4FD5-91B4-45FB253012C9}">
  <dimension ref="A1:I18"/>
  <sheetViews>
    <sheetView rightToLeft="1" workbookViewId="0">
      <selection sqref="A1:I1"/>
    </sheetView>
  </sheetViews>
  <sheetFormatPr defaultRowHeight="14.4"/>
  <cols>
    <col min="1" max="9" width="12.88671875" customWidth="1"/>
  </cols>
  <sheetData>
    <row r="1" spans="1:9" ht="18">
      <c r="A1" s="99" t="s">
        <v>233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234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64">
        <v>2020</v>
      </c>
      <c r="B3" s="164"/>
      <c r="C3" s="164"/>
      <c r="D3" s="164"/>
      <c r="E3" s="164"/>
      <c r="F3" s="164"/>
      <c r="G3" s="164"/>
      <c r="H3" s="164"/>
      <c r="I3" s="164"/>
    </row>
    <row r="4" spans="1:9">
      <c r="A4" s="45"/>
      <c r="B4" s="45"/>
      <c r="C4" s="45"/>
      <c r="D4" s="45"/>
      <c r="E4" s="45"/>
      <c r="F4" s="45"/>
      <c r="G4" s="45"/>
      <c r="H4" s="45"/>
      <c r="I4" s="45"/>
    </row>
    <row r="5" spans="1:9" ht="16.8">
      <c r="A5" s="50"/>
    </row>
    <row r="6" spans="1:9" ht="16.8">
      <c r="A6" s="35" t="s">
        <v>128</v>
      </c>
      <c r="B6" s="166" t="s">
        <v>129</v>
      </c>
      <c r="C6" s="39" t="s">
        <v>130</v>
      </c>
      <c r="D6" s="39" t="s">
        <v>132</v>
      </c>
      <c r="E6" s="39" t="s">
        <v>134</v>
      </c>
      <c r="F6" s="166" t="s">
        <v>136</v>
      </c>
      <c r="G6" s="166" t="s">
        <v>137</v>
      </c>
      <c r="H6" s="168" t="s">
        <v>138</v>
      </c>
      <c r="I6" s="3" t="s">
        <v>139</v>
      </c>
    </row>
    <row r="7" spans="1:9" ht="29.4" thickBot="1">
      <c r="A7" s="52" t="s">
        <v>140</v>
      </c>
      <c r="B7" s="167"/>
      <c r="C7" s="51" t="s">
        <v>131</v>
      </c>
      <c r="D7" s="40" t="s">
        <v>133</v>
      </c>
      <c r="E7" s="51" t="s">
        <v>135</v>
      </c>
      <c r="F7" s="167"/>
      <c r="G7" s="167"/>
      <c r="H7" s="169"/>
      <c r="I7" s="6" t="s">
        <v>141</v>
      </c>
    </row>
    <row r="8" spans="1:9" ht="21.75" customHeight="1">
      <c r="A8" s="7" t="s">
        <v>121</v>
      </c>
      <c r="B8" s="92">
        <v>9909</v>
      </c>
      <c r="C8" s="92">
        <v>175</v>
      </c>
      <c r="D8" s="92">
        <v>4257</v>
      </c>
      <c r="E8" s="92">
        <v>6462</v>
      </c>
      <c r="F8" s="92">
        <v>6430</v>
      </c>
      <c r="G8" s="92">
        <v>4070</v>
      </c>
      <c r="H8" s="95">
        <v>31303</v>
      </c>
      <c r="I8" s="11" t="s">
        <v>122</v>
      </c>
    </row>
    <row r="9" spans="1:9" ht="21.75" customHeight="1">
      <c r="A9" s="7" t="s">
        <v>142</v>
      </c>
      <c r="B9" s="92">
        <v>9</v>
      </c>
      <c r="C9" s="92">
        <v>13</v>
      </c>
      <c r="D9" s="92">
        <v>10</v>
      </c>
      <c r="E9" s="92">
        <v>5</v>
      </c>
      <c r="F9" s="92">
        <v>3</v>
      </c>
      <c r="G9" s="92">
        <v>592</v>
      </c>
      <c r="H9" s="92">
        <v>632</v>
      </c>
      <c r="I9" s="11" t="s">
        <v>124</v>
      </c>
    </row>
    <row r="10" spans="1:9" ht="21.75" customHeight="1" thickBot="1">
      <c r="A10" s="49" t="s">
        <v>55</v>
      </c>
      <c r="B10" s="94">
        <v>5291</v>
      </c>
      <c r="C10" s="93">
        <v>97</v>
      </c>
      <c r="D10" s="94">
        <v>1198</v>
      </c>
      <c r="E10" s="94">
        <v>1069</v>
      </c>
      <c r="F10" s="94">
        <v>1023</v>
      </c>
      <c r="G10" s="94">
        <v>822</v>
      </c>
      <c r="H10" s="94">
        <v>9500</v>
      </c>
      <c r="I10" s="31" t="s">
        <v>56</v>
      </c>
    </row>
    <row r="11" spans="1:9" ht="21.75" customHeight="1" thickBot="1">
      <c r="A11" s="49" t="s">
        <v>57</v>
      </c>
      <c r="B11" s="94">
        <v>15209</v>
      </c>
      <c r="C11" s="93">
        <v>285</v>
      </c>
      <c r="D11" s="94">
        <v>5465</v>
      </c>
      <c r="E11" s="94">
        <v>7536</v>
      </c>
      <c r="F11" s="94">
        <v>7456</v>
      </c>
      <c r="G11" s="94">
        <v>5484</v>
      </c>
      <c r="H11" s="94">
        <v>41435</v>
      </c>
      <c r="I11" s="31" t="s">
        <v>99</v>
      </c>
    </row>
    <row r="12" spans="1:9">
      <c r="A12" s="117" t="s">
        <v>92</v>
      </c>
      <c r="B12" s="117"/>
      <c r="C12" s="117"/>
      <c r="D12" s="117"/>
      <c r="E12" s="118" t="s">
        <v>143</v>
      </c>
      <c r="F12" s="118"/>
      <c r="G12" s="118"/>
      <c r="H12" s="118"/>
      <c r="I12" s="118"/>
    </row>
    <row r="13" spans="1:9" ht="25.5" customHeight="1">
      <c r="A13" s="161" t="s">
        <v>126</v>
      </c>
      <c r="B13" s="161"/>
      <c r="C13" s="161"/>
      <c r="D13" s="161"/>
      <c r="E13" s="119" t="s">
        <v>144</v>
      </c>
      <c r="F13" s="119"/>
      <c r="G13" s="119"/>
      <c r="H13" s="119"/>
      <c r="I13" s="119"/>
    </row>
    <row r="14" spans="1:9" ht="16.8">
      <c r="A14" s="50"/>
    </row>
    <row r="17" spans="8:8">
      <c r="H17" s="83"/>
    </row>
    <row r="18" spans="8:8">
      <c r="H18" s="1"/>
    </row>
  </sheetData>
  <mergeCells count="11">
    <mergeCell ref="A12:D12"/>
    <mergeCell ref="E12:I12"/>
    <mergeCell ref="A13:D13"/>
    <mergeCell ref="E13:I13"/>
    <mergeCell ref="A1:I1"/>
    <mergeCell ref="A2:I2"/>
    <mergeCell ref="A3:I3"/>
    <mergeCell ref="B6:B7"/>
    <mergeCell ref="F6:F7"/>
    <mergeCell ref="G6:G7"/>
    <mergeCell ref="H6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rightToLeft="1" topLeftCell="E1" zoomScale="115" zoomScaleNormal="115" workbookViewId="0">
      <selection activeCell="K13" sqref="K13"/>
    </sheetView>
  </sheetViews>
  <sheetFormatPr defaultRowHeight="14.4"/>
  <cols>
    <col min="4" max="10" width="10.44140625" customWidth="1"/>
    <col min="14" max="14" width="10.44140625" customWidth="1"/>
    <col min="16" max="16" width="17.6640625" customWidth="1"/>
  </cols>
  <sheetData>
    <row r="1" spans="1:16" ht="18">
      <c r="A1" s="99" t="s">
        <v>254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>
      <c r="A2" s="100" t="s">
        <v>226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126" t="s">
        <v>28</v>
      </c>
      <c r="B6" s="126"/>
      <c r="C6" s="126"/>
      <c r="D6" s="126"/>
      <c r="E6" s="126"/>
      <c r="F6" s="127" t="s">
        <v>29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7.399999999999999" thickBot="1">
      <c r="A7" s="23" t="s">
        <v>2</v>
      </c>
      <c r="B7" s="120">
        <v>2015</v>
      </c>
      <c r="C7" s="120"/>
      <c r="D7" s="120">
        <v>2016</v>
      </c>
      <c r="E7" s="120"/>
      <c r="F7" s="120">
        <v>2017</v>
      </c>
      <c r="G7" s="120"/>
      <c r="H7" s="120">
        <v>2018</v>
      </c>
      <c r="I7" s="120"/>
      <c r="J7" s="120">
        <v>2019</v>
      </c>
      <c r="K7" s="120"/>
      <c r="L7" s="120">
        <v>2020</v>
      </c>
      <c r="M7" s="120"/>
      <c r="N7" s="120">
        <v>2021</v>
      </c>
      <c r="O7" s="120"/>
      <c r="P7" s="24" t="s">
        <v>3</v>
      </c>
    </row>
    <row r="8" spans="1:16" ht="16.8">
      <c r="A8" s="124" t="s">
        <v>30</v>
      </c>
      <c r="B8" s="25" t="s">
        <v>9</v>
      </c>
      <c r="C8" s="25" t="s">
        <v>245</v>
      </c>
      <c r="D8" s="25" t="s">
        <v>9</v>
      </c>
      <c r="E8" s="25" t="s">
        <v>245</v>
      </c>
      <c r="F8" s="25" t="s">
        <v>9</v>
      </c>
      <c r="G8" s="25" t="s">
        <v>245</v>
      </c>
      <c r="H8" s="25" t="s">
        <v>9</v>
      </c>
      <c r="I8" s="25" t="s">
        <v>245</v>
      </c>
      <c r="J8" s="25" t="s">
        <v>9</v>
      </c>
      <c r="K8" s="25" t="s">
        <v>245</v>
      </c>
      <c r="L8" s="25" t="s">
        <v>9</v>
      </c>
      <c r="M8" s="25" t="s">
        <v>245</v>
      </c>
      <c r="N8" s="25" t="s">
        <v>9</v>
      </c>
      <c r="O8" s="25" t="s">
        <v>245</v>
      </c>
      <c r="P8" s="122" t="s">
        <v>32</v>
      </c>
    </row>
    <row r="9" spans="1:16" ht="17.25" customHeight="1" thickBot="1">
      <c r="A9" s="125"/>
      <c r="B9" s="26" t="s">
        <v>31</v>
      </c>
      <c r="C9" s="26" t="s">
        <v>244</v>
      </c>
      <c r="D9" s="26" t="s">
        <v>31</v>
      </c>
      <c r="E9" s="26" t="s">
        <v>244</v>
      </c>
      <c r="F9" s="26" t="s">
        <v>31</v>
      </c>
      <c r="G9" s="26" t="s">
        <v>244</v>
      </c>
      <c r="H9" s="26" t="s">
        <v>31</v>
      </c>
      <c r="I9" s="26" t="s">
        <v>244</v>
      </c>
      <c r="J9" s="26" t="s">
        <v>31</v>
      </c>
      <c r="K9" s="26" t="s">
        <v>244</v>
      </c>
      <c r="L9" s="26" t="s">
        <v>31</v>
      </c>
      <c r="M9" s="26" t="s">
        <v>244</v>
      </c>
      <c r="N9" s="26" t="s">
        <v>31</v>
      </c>
      <c r="O9" s="26" t="s">
        <v>244</v>
      </c>
      <c r="P9" s="123"/>
    </row>
    <row r="10" spans="1:16" ht="16.8">
      <c r="A10" s="27" t="s">
        <v>33</v>
      </c>
      <c r="B10" s="59">
        <v>9</v>
      </c>
      <c r="C10" s="59">
        <v>9</v>
      </c>
      <c r="D10" s="59">
        <v>4</v>
      </c>
      <c r="E10" s="59">
        <v>4</v>
      </c>
      <c r="F10" s="59">
        <v>4</v>
      </c>
      <c r="G10" s="60">
        <v>4</v>
      </c>
      <c r="H10" s="60">
        <v>14</v>
      </c>
      <c r="I10" s="60">
        <v>14</v>
      </c>
      <c r="J10" s="60">
        <v>62</v>
      </c>
      <c r="K10" s="60">
        <v>62</v>
      </c>
      <c r="L10" s="60">
        <v>81</v>
      </c>
      <c r="M10" s="60">
        <v>81</v>
      </c>
      <c r="N10" s="60">
        <v>73</v>
      </c>
      <c r="O10" s="60">
        <v>73</v>
      </c>
      <c r="P10" s="11" t="s">
        <v>34</v>
      </c>
    </row>
    <row r="11" spans="1:16" ht="16.8">
      <c r="A11" s="27" t="s">
        <v>35</v>
      </c>
      <c r="B11" s="59">
        <v>4</v>
      </c>
      <c r="C11" s="59">
        <v>4</v>
      </c>
      <c r="D11" s="59">
        <v>3</v>
      </c>
      <c r="E11" s="59">
        <v>3</v>
      </c>
      <c r="F11" s="59">
        <v>7</v>
      </c>
      <c r="G11" s="59">
        <v>7</v>
      </c>
      <c r="H11" s="59">
        <v>17</v>
      </c>
      <c r="I11" s="59">
        <v>17</v>
      </c>
      <c r="J11" s="59">
        <v>72</v>
      </c>
      <c r="K11" s="59">
        <v>72</v>
      </c>
      <c r="L11" s="59">
        <v>51</v>
      </c>
      <c r="M11" s="59">
        <v>51</v>
      </c>
      <c r="N11" s="59">
        <v>64</v>
      </c>
      <c r="O11" s="59">
        <v>64</v>
      </c>
      <c r="P11" s="11" t="s">
        <v>36</v>
      </c>
    </row>
    <row r="12" spans="1:16" ht="16.8">
      <c r="A12" s="27" t="s">
        <v>37</v>
      </c>
      <c r="B12" s="59">
        <v>4</v>
      </c>
      <c r="C12" s="59">
        <v>4</v>
      </c>
      <c r="D12" s="59">
        <v>2</v>
      </c>
      <c r="E12" s="59">
        <v>2</v>
      </c>
      <c r="F12" s="59">
        <v>6</v>
      </c>
      <c r="G12" s="59">
        <v>6</v>
      </c>
      <c r="H12" s="59">
        <v>21</v>
      </c>
      <c r="I12" s="59">
        <v>21</v>
      </c>
      <c r="J12" s="59">
        <v>79</v>
      </c>
      <c r="K12" s="59">
        <v>79</v>
      </c>
      <c r="L12" s="59">
        <v>68</v>
      </c>
      <c r="M12" s="59">
        <v>68</v>
      </c>
      <c r="N12" s="59">
        <v>61</v>
      </c>
      <c r="O12" s="59">
        <v>61</v>
      </c>
      <c r="P12" s="11" t="s">
        <v>38</v>
      </c>
    </row>
    <row r="13" spans="1:16" ht="17.399999999999999" thickBot="1">
      <c r="A13" s="29" t="s">
        <v>39</v>
      </c>
      <c r="B13" s="61">
        <v>6</v>
      </c>
      <c r="C13" s="61">
        <v>6</v>
      </c>
      <c r="D13" s="61">
        <v>4</v>
      </c>
      <c r="E13" s="61">
        <v>4</v>
      </c>
      <c r="F13" s="61">
        <v>14</v>
      </c>
      <c r="G13" s="61">
        <v>14</v>
      </c>
      <c r="H13" s="61">
        <v>35</v>
      </c>
      <c r="I13" s="61">
        <v>35</v>
      </c>
      <c r="J13" s="61">
        <v>79</v>
      </c>
      <c r="K13" s="61">
        <v>79</v>
      </c>
      <c r="L13" s="61">
        <v>73</v>
      </c>
      <c r="M13" s="61">
        <v>73</v>
      </c>
      <c r="N13" s="61">
        <v>44</v>
      </c>
      <c r="O13" s="61">
        <v>44</v>
      </c>
      <c r="P13" s="31" t="s">
        <v>40</v>
      </c>
    </row>
    <row r="14" spans="1:16" ht="17.399999999999999" thickBot="1">
      <c r="A14" s="29" t="s">
        <v>41</v>
      </c>
      <c r="B14" s="61">
        <v>23</v>
      </c>
      <c r="C14" s="61">
        <v>23</v>
      </c>
      <c r="D14" s="61">
        <v>13</v>
      </c>
      <c r="E14" s="61">
        <v>13</v>
      </c>
      <c r="F14" s="61">
        <v>31</v>
      </c>
      <c r="G14" s="62">
        <v>31</v>
      </c>
      <c r="H14" s="62">
        <v>87</v>
      </c>
      <c r="I14" s="62">
        <v>87</v>
      </c>
      <c r="J14" s="62">
        <v>292</v>
      </c>
      <c r="K14" s="62">
        <v>292</v>
      </c>
      <c r="L14" s="62">
        <v>273</v>
      </c>
      <c r="M14" s="62">
        <v>273</v>
      </c>
      <c r="N14" s="62">
        <v>242</v>
      </c>
      <c r="O14" s="62">
        <v>242</v>
      </c>
      <c r="P14" s="31" t="s">
        <v>42</v>
      </c>
    </row>
    <row r="15" spans="1:16">
      <c r="A15" s="117" t="s">
        <v>43</v>
      </c>
      <c r="B15" s="117"/>
      <c r="C15" s="117"/>
      <c r="D15" s="117"/>
      <c r="E15" s="117"/>
      <c r="F15" s="117"/>
      <c r="G15" s="117"/>
      <c r="H15" s="118"/>
      <c r="I15" s="118"/>
      <c r="J15" s="119"/>
      <c r="K15" s="118"/>
      <c r="L15" s="118"/>
      <c r="M15" s="118"/>
      <c r="N15" s="118"/>
      <c r="O15" s="118"/>
      <c r="P15" s="118"/>
    </row>
  </sheetData>
  <mergeCells count="16">
    <mergeCell ref="A1:P1"/>
    <mergeCell ref="A15:G15"/>
    <mergeCell ref="H15:P15"/>
    <mergeCell ref="L7:M7"/>
    <mergeCell ref="A2:P2"/>
    <mergeCell ref="A3:P3"/>
    <mergeCell ref="P8:P9"/>
    <mergeCell ref="A8:A9"/>
    <mergeCell ref="A6:E6"/>
    <mergeCell ref="F6:P6"/>
    <mergeCell ref="D7:E7"/>
    <mergeCell ref="F7:G7"/>
    <mergeCell ref="H7:I7"/>
    <mergeCell ref="J7:K7"/>
    <mergeCell ref="N7:O7"/>
    <mergeCell ref="B7:C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663E-A406-4CE9-ABBA-E2E68BCDB80A}">
  <dimension ref="A1:I18"/>
  <sheetViews>
    <sheetView rightToLeft="1" workbookViewId="0">
      <selection activeCell="H11" sqref="H11"/>
    </sheetView>
  </sheetViews>
  <sheetFormatPr defaultRowHeight="14.4"/>
  <cols>
    <col min="1" max="9" width="12.88671875" customWidth="1"/>
  </cols>
  <sheetData>
    <row r="1" spans="1:9" ht="18">
      <c r="A1" s="99" t="s">
        <v>233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234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64">
        <v>2021</v>
      </c>
      <c r="B3" s="164"/>
      <c r="C3" s="164"/>
      <c r="D3" s="164"/>
      <c r="E3" s="164"/>
      <c r="F3" s="164"/>
      <c r="G3" s="164"/>
      <c r="H3" s="164"/>
      <c r="I3" s="164"/>
    </row>
    <row r="4" spans="1:9">
      <c r="A4" s="45"/>
      <c r="B4" s="45"/>
      <c r="C4" s="45"/>
      <c r="D4" s="45"/>
      <c r="E4" s="45"/>
      <c r="F4" s="45"/>
      <c r="G4" s="45"/>
      <c r="H4" s="45"/>
      <c r="I4" s="45"/>
    </row>
    <row r="5" spans="1:9" ht="16.8">
      <c r="A5" s="50"/>
    </row>
    <row r="6" spans="1:9" ht="16.8">
      <c r="A6" s="35" t="s">
        <v>128</v>
      </c>
      <c r="B6" s="166" t="s">
        <v>129</v>
      </c>
      <c r="C6" s="39" t="s">
        <v>130</v>
      </c>
      <c r="D6" s="39" t="s">
        <v>132</v>
      </c>
      <c r="E6" s="39" t="s">
        <v>134</v>
      </c>
      <c r="F6" s="166" t="s">
        <v>136</v>
      </c>
      <c r="G6" s="166" t="s">
        <v>137</v>
      </c>
      <c r="H6" s="168" t="s">
        <v>138</v>
      </c>
      <c r="I6" s="3" t="s">
        <v>139</v>
      </c>
    </row>
    <row r="7" spans="1:9" ht="29.4" thickBot="1">
      <c r="A7" s="52" t="s">
        <v>140</v>
      </c>
      <c r="B7" s="167"/>
      <c r="C7" s="51" t="s">
        <v>131</v>
      </c>
      <c r="D7" s="40" t="s">
        <v>133</v>
      </c>
      <c r="E7" s="51" t="s">
        <v>135</v>
      </c>
      <c r="F7" s="167"/>
      <c r="G7" s="167"/>
      <c r="H7" s="169"/>
      <c r="I7" s="6" t="s">
        <v>141</v>
      </c>
    </row>
    <row r="8" spans="1:9" ht="21.75" customHeight="1">
      <c r="A8" s="7" t="s">
        <v>121</v>
      </c>
      <c r="B8" s="92">
        <v>342</v>
      </c>
      <c r="C8" s="92">
        <v>17</v>
      </c>
      <c r="D8" s="92">
        <v>71</v>
      </c>
      <c r="E8" s="92">
        <v>37</v>
      </c>
      <c r="F8" s="92">
        <v>33</v>
      </c>
      <c r="G8" s="92">
        <v>859</v>
      </c>
      <c r="H8" s="95">
        <v>1359</v>
      </c>
      <c r="I8" s="11" t="s">
        <v>122</v>
      </c>
    </row>
    <row r="9" spans="1:9" ht="21.75" customHeight="1">
      <c r="A9" s="7" t="s">
        <v>142</v>
      </c>
      <c r="B9" s="92">
        <v>12</v>
      </c>
      <c r="C9" s="92">
        <v>12</v>
      </c>
      <c r="D9" s="92">
        <v>40</v>
      </c>
      <c r="E9" s="92">
        <v>28</v>
      </c>
      <c r="F9" s="92">
        <v>26</v>
      </c>
      <c r="G9" s="92">
        <v>833</v>
      </c>
      <c r="H9" s="92">
        <v>951</v>
      </c>
      <c r="I9" s="11" t="s">
        <v>124</v>
      </c>
    </row>
    <row r="10" spans="1:9" ht="21.75" customHeight="1" thickBot="1">
      <c r="A10" s="49" t="s">
        <v>55</v>
      </c>
      <c r="B10" s="94">
        <v>10096</v>
      </c>
      <c r="C10" s="93">
        <v>272</v>
      </c>
      <c r="D10" s="94">
        <v>1914</v>
      </c>
      <c r="E10" s="94">
        <v>4304</v>
      </c>
      <c r="F10" s="94">
        <v>3687</v>
      </c>
      <c r="G10" s="94">
        <v>4294</v>
      </c>
      <c r="H10" s="94">
        <v>24567</v>
      </c>
      <c r="I10" s="31" t="s">
        <v>56</v>
      </c>
    </row>
    <row r="11" spans="1:9" ht="21.75" customHeight="1" thickBot="1">
      <c r="A11" s="49" t="s">
        <v>57</v>
      </c>
      <c r="B11" s="94">
        <f>SUM(B8:B10)</f>
        <v>10450</v>
      </c>
      <c r="C11" s="94">
        <f t="shared" ref="C11:H11" si="0">SUM(C8:C10)</f>
        <v>301</v>
      </c>
      <c r="D11" s="94">
        <f t="shared" si="0"/>
        <v>2025</v>
      </c>
      <c r="E11" s="94">
        <f t="shared" si="0"/>
        <v>4369</v>
      </c>
      <c r="F11" s="94">
        <f t="shared" si="0"/>
        <v>3746</v>
      </c>
      <c r="G11" s="94">
        <f t="shared" si="0"/>
        <v>5986</v>
      </c>
      <c r="H11" s="94">
        <f t="shared" si="0"/>
        <v>26877</v>
      </c>
      <c r="I11" s="31" t="s">
        <v>99</v>
      </c>
    </row>
    <row r="12" spans="1:9">
      <c r="A12" s="117" t="s">
        <v>92</v>
      </c>
      <c r="B12" s="117"/>
      <c r="C12" s="117"/>
      <c r="D12" s="117"/>
      <c r="E12" s="118" t="s">
        <v>143</v>
      </c>
      <c r="F12" s="118"/>
      <c r="G12" s="118"/>
      <c r="H12" s="118"/>
      <c r="I12" s="118"/>
    </row>
    <row r="13" spans="1:9" ht="25.5" customHeight="1">
      <c r="A13" s="161" t="s">
        <v>126</v>
      </c>
      <c r="B13" s="161"/>
      <c r="C13" s="161"/>
      <c r="D13" s="161"/>
      <c r="E13" s="119" t="s">
        <v>144</v>
      </c>
      <c r="F13" s="119"/>
      <c r="G13" s="119"/>
      <c r="H13" s="119"/>
      <c r="I13" s="119"/>
    </row>
    <row r="14" spans="1:9" ht="16.8">
      <c r="A14" s="50"/>
    </row>
    <row r="17" spans="8:8">
      <c r="H17" s="83"/>
    </row>
    <row r="18" spans="8:8">
      <c r="H18" s="1"/>
    </row>
  </sheetData>
  <mergeCells count="11">
    <mergeCell ref="A12:D12"/>
    <mergeCell ref="E12:I12"/>
    <mergeCell ref="A13:D13"/>
    <mergeCell ref="E13:I13"/>
    <mergeCell ref="A1:I1"/>
    <mergeCell ref="A2:I2"/>
    <mergeCell ref="A3:I3"/>
    <mergeCell ref="B6:B7"/>
    <mergeCell ref="F6:F7"/>
    <mergeCell ref="G6:G7"/>
    <mergeCell ref="H6:H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rightToLeft="1" workbookViewId="0">
      <selection activeCell="G17" sqref="G17"/>
    </sheetView>
  </sheetViews>
  <sheetFormatPr defaultRowHeight="14.4"/>
  <cols>
    <col min="1" max="1" width="9.33203125" bestFit="1" customWidth="1"/>
    <col min="2" max="2" width="9.33203125" customWidth="1"/>
    <col min="3" max="8" width="11.6640625" customWidth="1"/>
    <col min="9" max="9" width="27.88671875" bestFit="1" customWidth="1"/>
  </cols>
  <sheetData>
    <row r="1" spans="1:9" ht="18">
      <c r="A1" s="99" t="s">
        <v>145</v>
      </c>
      <c r="B1" s="99"/>
      <c r="C1" s="99"/>
      <c r="D1" s="99"/>
      <c r="E1" s="99"/>
      <c r="F1" s="99"/>
      <c r="G1" s="99"/>
      <c r="H1" s="99"/>
      <c r="I1" s="99"/>
    </row>
    <row r="2" spans="1:9">
      <c r="A2" s="159" t="s">
        <v>235</v>
      </c>
      <c r="B2" s="159"/>
      <c r="C2" s="159"/>
      <c r="D2" s="159"/>
      <c r="E2" s="159"/>
      <c r="F2" s="159"/>
      <c r="G2" s="159"/>
      <c r="H2" s="159"/>
      <c r="I2" s="159"/>
    </row>
    <row r="3" spans="1:9">
      <c r="A3" s="100" t="s">
        <v>261</v>
      </c>
      <c r="B3" s="100"/>
      <c r="C3" s="100"/>
      <c r="D3" s="100"/>
      <c r="E3" s="100"/>
      <c r="F3" s="100"/>
      <c r="G3" s="100"/>
      <c r="H3" s="100"/>
      <c r="I3" s="100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16.8">
      <c r="A6" s="2" t="s">
        <v>2</v>
      </c>
      <c r="B6" s="115">
        <v>2015</v>
      </c>
      <c r="C6" s="115">
        <v>2016</v>
      </c>
      <c r="D6" s="115">
        <v>2017</v>
      </c>
      <c r="E6" s="115">
        <v>2018</v>
      </c>
      <c r="F6" s="115">
        <v>2019</v>
      </c>
      <c r="G6" s="115">
        <v>2020</v>
      </c>
      <c r="H6" s="115">
        <v>2021</v>
      </c>
      <c r="I6" s="3" t="s">
        <v>51</v>
      </c>
    </row>
    <row r="7" spans="1:9" ht="17.399999999999999" thickBot="1">
      <c r="A7" s="4" t="s">
        <v>4</v>
      </c>
      <c r="B7" s="116"/>
      <c r="C7" s="116"/>
      <c r="D7" s="116"/>
      <c r="E7" s="116"/>
      <c r="F7" s="116"/>
      <c r="G7" s="116"/>
      <c r="H7" s="116"/>
      <c r="I7" s="6" t="s">
        <v>7</v>
      </c>
    </row>
    <row r="8" spans="1:9" ht="16.8">
      <c r="A8" s="32" t="s">
        <v>146</v>
      </c>
      <c r="B8" s="18">
        <v>322</v>
      </c>
      <c r="C8" s="18">
        <v>510</v>
      </c>
      <c r="D8" s="54">
        <v>242</v>
      </c>
      <c r="E8" s="18">
        <v>201</v>
      </c>
      <c r="F8" s="18">
        <v>186</v>
      </c>
      <c r="G8" s="18">
        <v>132</v>
      </c>
      <c r="H8" s="18">
        <v>233</v>
      </c>
      <c r="I8" s="10" t="s">
        <v>147</v>
      </c>
    </row>
    <row r="9" spans="1:9" ht="16.8">
      <c r="A9" s="32" t="s">
        <v>148</v>
      </c>
      <c r="B9" s="18">
        <v>56</v>
      </c>
      <c r="C9" s="18">
        <v>60</v>
      </c>
      <c r="D9" s="18">
        <v>46</v>
      </c>
      <c r="E9" s="18">
        <v>45</v>
      </c>
      <c r="F9" s="18">
        <v>37</v>
      </c>
      <c r="G9" s="18">
        <v>26</v>
      </c>
      <c r="H9" s="18">
        <v>44</v>
      </c>
      <c r="I9" s="10" t="s">
        <v>149</v>
      </c>
    </row>
    <row r="10" spans="1:9" ht="16.8">
      <c r="A10" s="32" t="s">
        <v>150</v>
      </c>
      <c r="B10" s="18">
        <v>497</v>
      </c>
      <c r="C10" s="18">
        <v>727</v>
      </c>
      <c r="D10" s="18">
        <v>382</v>
      </c>
      <c r="E10" s="18">
        <v>310</v>
      </c>
      <c r="F10" s="18">
        <v>282</v>
      </c>
      <c r="G10" s="18">
        <v>175</v>
      </c>
      <c r="H10" s="18">
        <v>347</v>
      </c>
      <c r="I10" s="10" t="s">
        <v>151</v>
      </c>
    </row>
    <row r="11" spans="1:9" ht="15" thickBot="1">
      <c r="A11" s="9" t="s">
        <v>152</v>
      </c>
      <c r="B11" s="9">
        <v>236439</v>
      </c>
      <c r="C11" s="9">
        <v>299162</v>
      </c>
      <c r="D11" s="9">
        <v>340304</v>
      </c>
      <c r="E11" s="9">
        <v>369614</v>
      </c>
      <c r="F11" s="9">
        <v>269935</v>
      </c>
      <c r="G11" s="9">
        <v>323561</v>
      </c>
      <c r="H11" s="9">
        <v>444371</v>
      </c>
      <c r="I11" s="15" t="s">
        <v>153</v>
      </c>
    </row>
    <row r="12" spans="1:9">
      <c r="A12" s="171" t="s">
        <v>59</v>
      </c>
      <c r="B12" s="171"/>
      <c r="C12" s="171"/>
      <c r="D12" s="53"/>
      <c r="E12" s="170" t="s">
        <v>91</v>
      </c>
      <c r="F12" s="170"/>
      <c r="G12" s="170"/>
      <c r="H12" s="170"/>
      <c r="I12" s="170"/>
    </row>
  </sheetData>
  <mergeCells count="12">
    <mergeCell ref="E12:I12"/>
    <mergeCell ref="A1:I1"/>
    <mergeCell ref="A2:I2"/>
    <mergeCell ref="A3:I3"/>
    <mergeCell ref="A12:C12"/>
    <mergeCell ref="C6:C7"/>
    <mergeCell ref="D6:D7"/>
    <mergeCell ref="E6:E7"/>
    <mergeCell ref="F6:F7"/>
    <mergeCell ref="G6:G7"/>
    <mergeCell ref="B6:B7"/>
    <mergeCell ref="H6:H7"/>
  </mergeCells>
  <pageMargins left="0.7" right="0.7" top="0.75" bottom="0.75" header="0.3" footer="0.3"/>
  <pageSetup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1"/>
  <sheetViews>
    <sheetView rightToLeft="1" workbookViewId="0">
      <selection sqref="A1:G1"/>
    </sheetView>
  </sheetViews>
  <sheetFormatPr defaultRowHeight="14.4"/>
  <cols>
    <col min="1" max="1" width="35.5546875" customWidth="1"/>
    <col min="2" max="3" width="10.33203125" customWidth="1"/>
    <col min="4" max="4" width="12.6640625" customWidth="1"/>
    <col min="5" max="5" width="14.5546875" customWidth="1"/>
    <col min="6" max="6" width="13.88671875" customWidth="1"/>
    <col min="7" max="7" width="37.6640625" customWidth="1"/>
  </cols>
  <sheetData>
    <row r="1" spans="1:7" ht="18">
      <c r="A1" s="99" t="s">
        <v>154</v>
      </c>
      <c r="B1" s="99"/>
      <c r="C1" s="99"/>
      <c r="D1" s="99"/>
      <c r="E1" s="99"/>
      <c r="F1" s="99"/>
      <c r="G1" s="99"/>
    </row>
    <row r="2" spans="1:7">
      <c r="A2" s="100" t="s">
        <v>236</v>
      </c>
      <c r="B2" s="100"/>
      <c r="C2" s="100"/>
      <c r="D2" s="100"/>
      <c r="E2" s="100"/>
      <c r="F2" s="100"/>
      <c r="G2" s="100"/>
    </row>
    <row r="3" spans="1:7">
      <c r="A3" s="100">
        <v>2019</v>
      </c>
      <c r="B3" s="100"/>
      <c r="C3" s="100"/>
      <c r="D3" s="100"/>
      <c r="E3" s="100"/>
      <c r="F3" s="100"/>
      <c r="G3" s="100"/>
    </row>
    <row r="4" spans="1:7">
      <c r="A4" s="56"/>
    </row>
    <row r="5" spans="1:7" ht="32.25" customHeight="1"/>
    <row r="6" spans="1:7" ht="17.399999999999999" thickBot="1">
      <c r="A6" s="101" t="s">
        <v>161</v>
      </c>
      <c r="B6" s="57" t="s">
        <v>159</v>
      </c>
      <c r="C6" s="57" t="s">
        <v>157</v>
      </c>
      <c r="D6" s="103" t="s">
        <v>156</v>
      </c>
      <c r="E6" s="103"/>
      <c r="F6" s="103"/>
      <c r="G6" s="104" t="s">
        <v>155</v>
      </c>
    </row>
    <row r="7" spans="1:7" ht="16.8">
      <c r="A7" s="101"/>
      <c r="B7" s="3" t="s">
        <v>160</v>
      </c>
      <c r="C7" s="3" t="s">
        <v>158</v>
      </c>
      <c r="D7" s="57" t="s">
        <v>165</v>
      </c>
      <c r="E7" s="57" t="s">
        <v>163</v>
      </c>
      <c r="F7" s="57" t="s">
        <v>162</v>
      </c>
      <c r="G7" s="104"/>
    </row>
    <row r="8" spans="1:7" ht="15" thickBot="1">
      <c r="A8" s="102"/>
      <c r="B8" s="58"/>
      <c r="C8" s="58"/>
      <c r="D8" s="55" t="s">
        <v>166</v>
      </c>
      <c r="E8" s="55" t="s">
        <v>164</v>
      </c>
      <c r="F8" s="55" t="s">
        <v>69</v>
      </c>
      <c r="G8" s="105"/>
    </row>
    <row r="9" spans="1:7" ht="16.8">
      <c r="A9" s="37" t="s">
        <v>168</v>
      </c>
      <c r="B9" s="90">
        <v>2</v>
      </c>
      <c r="C9" s="90">
        <v>0</v>
      </c>
      <c r="D9" s="90">
        <v>2</v>
      </c>
      <c r="E9" s="90">
        <v>0</v>
      </c>
      <c r="F9" s="90">
        <v>0</v>
      </c>
      <c r="G9" s="11" t="s">
        <v>167</v>
      </c>
    </row>
    <row r="10" spans="1:7" ht="16.8">
      <c r="A10" s="37" t="s">
        <v>170</v>
      </c>
      <c r="B10" s="92">
        <v>25</v>
      </c>
      <c r="C10" s="92">
        <v>3</v>
      </c>
      <c r="D10" s="92">
        <v>4</v>
      </c>
      <c r="E10" s="92">
        <v>15</v>
      </c>
      <c r="F10" s="92">
        <v>11</v>
      </c>
      <c r="G10" s="11" t="s">
        <v>169</v>
      </c>
    </row>
    <row r="11" spans="1:7" ht="16.8">
      <c r="A11" s="37" t="s">
        <v>172</v>
      </c>
      <c r="B11" s="92">
        <v>8</v>
      </c>
      <c r="C11" s="92">
        <v>2</v>
      </c>
      <c r="D11" s="92">
        <v>2</v>
      </c>
      <c r="E11" s="92">
        <v>6</v>
      </c>
      <c r="F11" s="92">
        <v>12</v>
      </c>
      <c r="G11" s="11" t="s">
        <v>171</v>
      </c>
    </row>
    <row r="12" spans="1:7" ht="16.8">
      <c r="A12" s="37" t="s">
        <v>174</v>
      </c>
      <c r="B12" s="92">
        <v>21</v>
      </c>
      <c r="C12" s="92">
        <v>1</v>
      </c>
      <c r="D12" s="92">
        <v>6</v>
      </c>
      <c r="E12" s="92">
        <v>16</v>
      </c>
      <c r="F12" s="92">
        <v>13</v>
      </c>
      <c r="G12" s="11" t="s">
        <v>173</v>
      </c>
    </row>
    <row r="13" spans="1:7" ht="16.8">
      <c r="A13" s="37" t="s">
        <v>176</v>
      </c>
      <c r="B13" s="92">
        <v>1</v>
      </c>
      <c r="C13" s="92">
        <v>0</v>
      </c>
      <c r="D13" s="92">
        <v>0</v>
      </c>
      <c r="E13" s="92">
        <v>1</v>
      </c>
      <c r="F13" s="92">
        <v>0</v>
      </c>
      <c r="G13" s="11" t="s">
        <v>175</v>
      </c>
    </row>
    <row r="14" spans="1:7" ht="16.8">
      <c r="A14" s="37" t="s">
        <v>178</v>
      </c>
      <c r="B14" s="92">
        <v>1</v>
      </c>
      <c r="C14" s="92">
        <v>0</v>
      </c>
      <c r="D14" s="92">
        <v>0</v>
      </c>
      <c r="E14" s="92">
        <v>0</v>
      </c>
      <c r="F14" s="92">
        <v>1</v>
      </c>
      <c r="G14" s="11" t="s">
        <v>177</v>
      </c>
    </row>
    <row r="15" spans="1:7" ht="16.8">
      <c r="A15" s="37" t="s">
        <v>180</v>
      </c>
      <c r="B15" s="92">
        <v>45</v>
      </c>
      <c r="C15" s="92">
        <v>9</v>
      </c>
      <c r="D15" s="92">
        <v>10</v>
      </c>
      <c r="E15" s="92">
        <v>28</v>
      </c>
      <c r="F15" s="92">
        <v>9</v>
      </c>
      <c r="G15" s="11" t="s">
        <v>179</v>
      </c>
    </row>
    <row r="16" spans="1:7" ht="16.8">
      <c r="A16" s="37" t="s">
        <v>182</v>
      </c>
      <c r="B16" s="92">
        <v>25</v>
      </c>
      <c r="C16" s="92">
        <v>8</v>
      </c>
      <c r="D16" s="92">
        <v>6</v>
      </c>
      <c r="E16" s="92">
        <v>20</v>
      </c>
      <c r="F16" s="92">
        <v>10</v>
      </c>
      <c r="G16" s="11" t="s">
        <v>181</v>
      </c>
    </row>
    <row r="17" spans="1:7" ht="17.399999999999999" thickBot="1">
      <c r="A17" s="38" t="s">
        <v>184</v>
      </c>
      <c r="B17" s="93">
        <v>58</v>
      </c>
      <c r="C17" s="93">
        <v>14</v>
      </c>
      <c r="D17" s="93">
        <v>10</v>
      </c>
      <c r="E17" s="93">
        <v>38</v>
      </c>
      <c r="F17" s="93">
        <v>24</v>
      </c>
      <c r="G17" s="31" t="s">
        <v>183</v>
      </c>
    </row>
    <row r="18" spans="1:7" ht="17.25" customHeight="1" thickBot="1">
      <c r="A18" s="38" t="s">
        <v>41</v>
      </c>
      <c r="B18" s="93">
        <v>186</v>
      </c>
      <c r="C18" s="93">
        <v>37</v>
      </c>
      <c r="D18" s="93">
        <v>40</v>
      </c>
      <c r="E18" s="93">
        <v>124</v>
      </c>
      <c r="F18" s="93">
        <v>80</v>
      </c>
      <c r="G18" s="31" t="s">
        <v>99</v>
      </c>
    </row>
    <row r="19" spans="1:7">
      <c r="A19" s="97" t="s">
        <v>92</v>
      </c>
      <c r="B19" s="97"/>
      <c r="C19" s="97"/>
      <c r="D19" s="98" t="s">
        <v>91</v>
      </c>
      <c r="E19" s="98"/>
      <c r="F19" s="98"/>
      <c r="G19" s="98"/>
    </row>
    <row r="20" spans="1:7" ht="16.8">
      <c r="A20" s="37" t="s">
        <v>222</v>
      </c>
      <c r="G20" s="56"/>
    </row>
    <row r="21" spans="1:7">
      <c r="G21" s="77"/>
    </row>
  </sheetData>
  <mergeCells count="8">
    <mergeCell ref="A1:G1"/>
    <mergeCell ref="A2:G2"/>
    <mergeCell ref="A3:G3"/>
    <mergeCell ref="A19:C19"/>
    <mergeCell ref="D19:G19"/>
    <mergeCell ref="G6:G8"/>
    <mergeCell ref="D6:F6"/>
    <mergeCell ref="A6:A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EC87-E2E9-43C0-9550-D960F13C43C5}">
  <dimension ref="A1:G21"/>
  <sheetViews>
    <sheetView rightToLeft="1" workbookViewId="0">
      <selection sqref="A1:G1"/>
    </sheetView>
  </sheetViews>
  <sheetFormatPr defaultRowHeight="14.4"/>
  <cols>
    <col min="1" max="1" width="35.5546875" customWidth="1"/>
    <col min="2" max="3" width="10.33203125" customWidth="1"/>
    <col min="4" max="4" width="12.6640625" customWidth="1"/>
    <col min="5" max="5" width="14.5546875" customWidth="1"/>
    <col min="6" max="6" width="13.88671875" customWidth="1"/>
    <col min="7" max="7" width="37.6640625" customWidth="1"/>
  </cols>
  <sheetData>
    <row r="1" spans="1:7" ht="18">
      <c r="A1" s="99" t="s">
        <v>154</v>
      </c>
      <c r="B1" s="99"/>
      <c r="C1" s="99"/>
      <c r="D1" s="99"/>
      <c r="E1" s="99"/>
      <c r="F1" s="99"/>
      <c r="G1" s="99"/>
    </row>
    <row r="2" spans="1:7">
      <c r="A2" s="100" t="s">
        <v>236</v>
      </c>
      <c r="B2" s="100"/>
      <c r="C2" s="100"/>
      <c r="D2" s="100"/>
      <c r="E2" s="100"/>
      <c r="F2" s="100"/>
      <c r="G2" s="100"/>
    </row>
    <row r="3" spans="1:7">
      <c r="A3" s="100">
        <v>2020</v>
      </c>
      <c r="B3" s="100"/>
      <c r="C3" s="100"/>
      <c r="D3" s="100"/>
      <c r="E3" s="100"/>
      <c r="F3" s="100"/>
      <c r="G3" s="100"/>
    </row>
    <row r="4" spans="1:7">
      <c r="A4" s="56"/>
    </row>
    <row r="5" spans="1:7" ht="32.25" customHeight="1"/>
    <row r="6" spans="1:7" ht="17.399999999999999" thickBot="1">
      <c r="A6" s="101" t="s">
        <v>161</v>
      </c>
      <c r="B6" s="57" t="s">
        <v>159</v>
      </c>
      <c r="C6" s="57" t="s">
        <v>157</v>
      </c>
      <c r="D6" s="103" t="s">
        <v>156</v>
      </c>
      <c r="E6" s="103"/>
      <c r="F6" s="103"/>
      <c r="G6" s="104" t="s">
        <v>155</v>
      </c>
    </row>
    <row r="7" spans="1:7" ht="16.8">
      <c r="A7" s="101"/>
      <c r="B7" s="3" t="s">
        <v>160</v>
      </c>
      <c r="C7" s="3" t="s">
        <v>158</v>
      </c>
      <c r="D7" s="57" t="s">
        <v>165</v>
      </c>
      <c r="E7" s="57" t="s">
        <v>163</v>
      </c>
      <c r="F7" s="57" t="s">
        <v>162</v>
      </c>
      <c r="G7" s="104"/>
    </row>
    <row r="8" spans="1:7" ht="15" thickBot="1">
      <c r="A8" s="102"/>
      <c r="B8" s="58"/>
      <c r="C8" s="58"/>
      <c r="D8" s="55" t="s">
        <v>166</v>
      </c>
      <c r="E8" s="55" t="s">
        <v>164</v>
      </c>
      <c r="F8" s="55" t="s">
        <v>69</v>
      </c>
      <c r="G8" s="105"/>
    </row>
    <row r="9" spans="1:7" ht="16.8">
      <c r="A9" s="37" t="s">
        <v>168</v>
      </c>
      <c r="B9" s="28"/>
      <c r="C9" s="28"/>
      <c r="D9" s="28"/>
      <c r="E9" s="28"/>
      <c r="F9" s="28"/>
      <c r="G9" s="11" t="s">
        <v>167</v>
      </c>
    </row>
    <row r="10" spans="1:7" ht="16.8">
      <c r="A10" s="37" t="s">
        <v>170</v>
      </c>
      <c r="B10" s="28">
        <v>12</v>
      </c>
      <c r="C10" s="28">
        <v>3</v>
      </c>
      <c r="D10" s="28">
        <v>7</v>
      </c>
      <c r="E10" s="28">
        <v>8</v>
      </c>
      <c r="F10" s="28">
        <v>4</v>
      </c>
      <c r="G10" s="11" t="s">
        <v>169</v>
      </c>
    </row>
    <row r="11" spans="1:7" ht="16.8">
      <c r="A11" s="37" t="s">
        <v>172</v>
      </c>
      <c r="B11" s="28">
        <v>8</v>
      </c>
      <c r="C11" s="28" t="s">
        <v>223</v>
      </c>
      <c r="D11" s="28">
        <v>5</v>
      </c>
      <c r="E11" s="28">
        <v>2</v>
      </c>
      <c r="F11" s="28">
        <v>1</v>
      </c>
      <c r="G11" s="11" t="s">
        <v>171</v>
      </c>
    </row>
    <row r="12" spans="1:7" ht="16.8">
      <c r="A12" s="37" t="s">
        <v>174</v>
      </c>
      <c r="B12" s="28">
        <v>9</v>
      </c>
      <c r="C12" s="28">
        <v>1</v>
      </c>
      <c r="D12" s="28">
        <v>5</v>
      </c>
      <c r="E12" s="28">
        <v>3</v>
      </c>
      <c r="F12" s="28">
        <v>2</v>
      </c>
      <c r="G12" s="11" t="s">
        <v>173</v>
      </c>
    </row>
    <row r="13" spans="1:7" ht="16.8">
      <c r="A13" s="37" t="s">
        <v>176</v>
      </c>
      <c r="B13" s="28">
        <v>1</v>
      </c>
      <c r="C13" s="28">
        <v>1</v>
      </c>
      <c r="D13" s="28">
        <v>0</v>
      </c>
      <c r="E13" s="28">
        <v>0</v>
      </c>
      <c r="F13" s="28">
        <v>0</v>
      </c>
      <c r="G13" s="11" t="s">
        <v>175</v>
      </c>
    </row>
    <row r="14" spans="1:7" ht="16.8">
      <c r="A14" s="37" t="s">
        <v>178</v>
      </c>
      <c r="B14" s="28">
        <v>1</v>
      </c>
      <c r="C14" s="28">
        <v>0</v>
      </c>
      <c r="D14" s="28">
        <v>2</v>
      </c>
      <c r="E14" s="28">
        <v>1</v>
      </c>
      <c r="F14" s="28">
        <v>1</v>
      </c>
      <c r="G14" s="11" t="s">
        <v>177</v>
      </c>
    </row>
    <row r="15" spans="1:7" ht="16.8">
      <c r="A15" s="37" t="s">
        <v>180</v>
      </c>
      <c r="B15" s="28">
        <v>21</v>
      </c>
      <c r="C15" s="28">
        <v>8</v>
      </c>
      <c r="D15" s="28">
        <v>9</v>
      </c>
      <c r="E15" s="28">
        <v>3</v>
      </c>
      <c r="F15" s="28">
        <v>4</v>
      </c>
      <c r="G15" s="11" t="s">
        <v>179</v>
      </c>
    </row>
    <row r="16" spans="1:7" ht="16.8">
      <c r="A16" s="37" t="s">
        <v>182</v>
      </c>
      <c r="B16" s="28">
        <v>16</v>
      </c>
      <c r="C16" s="28">
        <v>4</v>
      </c>
      <c r="D16" s="28">
        <v>6</v>
      </c>
      <c r="E16" s="28">
        <v>6</v>
      </c>
      <c r="F16" s="28">
        <v>6</v>
      </c>
      <c r="G16" s="11" t="s">
        <v>181</v>
      </c>
    </row>
    <row r="17" spans="1:7" ht="17.399999999999999" thickBot="1">
      <c r="A17" s="38" t="s">
        <v>184</v>
      </c>
      <c r="B17" s="30">
        <v>64</v>
      </c>
      <c r="C17" s="30">
        <v>9</v>
      </c>
      <c r="D17" s="30">
        <v>32</v>
      </c>
      <c r="E17" s="30">
        <v>16</v>
      </c>
      <c r="F17" s="30">
        <v>30</v>
      </c>
      <c r="G17" s="31" t="s">
        <v>183</v>
      </c>
    </row>
    <row r="18" spans="1:7" ht="17.25" customHeight="1" thickBot="1">
      <c r="A18" s="38" t="s">
        <v>41</v>
      </c>
      <c r="B18" s="30">
        <v>132</v>
      </c>
      <c r="C18" s="30">
        <v>26</v>
      </c>
      <c r="D18" s="30">
        <v>66</v>
      </c>
      <c r="E18" s="30">
        <v>39</v>
      </c>
      <c r="F18" s="30">
        <v>48</v>
      </c>
      <c r="G18" s="31" t="s">
        <v>99</v>
      </c>
    </row>
    <row r="19" spans="1:7">
      <c r="A19" s="97" t="s">
        <v>92</v>
      </c>
      <c r="B19" s="97"/>
      <c r="C19" s="97"/>
      <c r="D19" s="98" t="s">
        <v>91</v>
      </c>
      <c r="E19" s="98"/>
      <c r="F19" s="98"/>
      <c r="G19" s="98"/>
    </row>
    <row r="20" spans="1:7" ht="16.8">
      <c r="A20" s="37" t="s">
        <v>222</v>
      </c>
      <c r="G20" s="56"/>
    </row>
    <row r="21" spans="1:7">
      <c r="G21" s="77"/>
    </row>
  </sheetData>
  <mergeCells count="8">
    <mergeCell ref="A19:C19"/>
    <mergeCell ref="D19:G19"/>
    <mergeCell ref="A1:G1"/>
    <mergeCell ref="A2:G2"/>
    <mergeCell ref="A3:G3"/>
    <mergeCell ref="A6:A8"/>
    <mergeCell ref="D6:F6"/>
    <mergeCell ref="G6:G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9222-AFAF-4CB4-9030-5BD6B7073E85}">
  <dimension ref="A1:G21"/>
  <sheetViews>
    <sheetView rightToLeft="1" tabSelected="1" workbookViewId="0">
      <selection activeCell="F18" sqref="F18"/>
    </sheetView>
  </sheetViews>
  <sheetFormatPr defaultRowHeight="14.4"/>
  <cols>
    <col min="1" max="1" width="35.5546875" customWidth="1"/>
    <col min="2" max="3" width="10.33203125" customWidth="1"/>
    <col min="4" max="4" width="12.6640625" customWidth="1"/>
    <col min="5" max="5" width="14.5546875" customWidth="1"/>
    <col min="6" max="6" width="13.88671875" customWidth="1"/>
    <col min="7" max="7" width="37.6640625" customWidth="1"/>
  </cols>
  <sheetData>
    <row r="1" spans="1:7" ht="18">
      <c r="A1" s="99" t="s">
        <v>154</v>
      </c>
      <c r="B1" s="99"/>
      <c r="C1" s="99"/>
      <c r="D1" s="99"/>
      <c r="E1" s="99"/>
      <c r="F1" s="99"/>
      <c r="G1" s="99"/>
    </row>
    <row r="2" spans="1:7">
      <c r="A2" s="100" t="s">
        <v>236</v>
      </c>
      <c r="B2" s="100"/>
      <c r="C2" s="100"/>
      <c r="D2" s="100"/>
      <c r="E2" s="100"/>
      <c r="F2" s="100"/>
      <c r="G2" s="100"/>
    </row>
    <row r="3" spans="1:7">
      <c r="A3" s="100">
        <v>2021</v>
      </c>
      <c r="B3" s="100"/>
      <c r="C3" s="100"/>
      <c r="D3" s="100"/>
      <c r="E3" s="100"/>
      <c r="F3" s="100"/>
      <c r="G3" s="100"/>
    </row>
    <row r="4" spans="1:7">
      <c r="A4" s="56"/>
    </row>
    <row r="5" spans="1:7" ht="32.25" customHeight="1"/>
    <row r="6" spans="1:7" ht="17.399999999999999" thickBot="1">
      <c r="A6" s="101" t="s">
        <v>161</v>
      </c>
      <c r="B6" s="57" t="s">
        <v>159</v>
      </c>
      <c r="C6" s="57" t="s">
        <v>157</v>
      </c>
      <c r="D6" s="103" t="s">
        <v>156</v>
      </c>
      <c r="E6" s="103"/>
      <c r="F6" s="103"/>
      <c r="G6" s="104" t="s">
        <v>155</v>
      </c>
    </row>
    <row r="7" spans="1:7" ht="16.8">
      <c r="A7" s="101"/>
      <c r="B7" s="3" t="s">
        <v>160</v>
      </c>
      <c r="C7" s="3" t="s">
        <v>158</v>
      </c>
      <c r="D7" s="57" t="s">
        <v>165</v>
      </c>
      <c r="E7" s="57" t="s">
        <v>163</v>
      </c>
      <c r="F7" s="57" t="s">
        <v>162</v>
      </c>
      <c r="G7" s="104"/>
    </row>
    <row r="8" spans="1:7" ht="15" thickBot="1">
      <c r="A8" s="102"/>
      <c r="B8" s="58"/>
      <c r="C8" s="58"/>
      <c r="D8" s="55" t="s">
        <v>166</v>
      </c>
      <c r="E8" s="55" t="s">
        <v>164</v>
      </c>
      <c r="F8" s="55" t="s">
        <v>69</v>
      </c>
      <c r="G8" s="105"/>
    </row>
    <row r="9" spans="1:7" ht="16.8">
      <c r="A9" s="37" t="s">
        <v>168</v>
      </c>
      <c r="B9" s="28">
        <v>3</v>
      </c>
      <c r="C9" s="28">
        <v>1</v>
      </c>
      <c r="D9" s="28">
        <v>1</v>
      </c>
      <c r="E9" s="28">
        <v>1</v>
      </c>
      <c r="F9" s="28">
        <v>0</v>
      </c>
      <c r="G9" s="11" t="s">
        <v>167</v>
      </c>
    </row>
    <row r="10" spans="1:7" ht="16.8">
      <c r="A10" s="37" t="s">
        <v>170</v>
      </c>
      <c r="B10" s="28">
        <v>1</v>
      </c>
      <c r="C10" s="28">
        <v>0</v>
      </c>
      <c r="D10" s="28">
        <v>0</v>
      </c>
      <c r="E10" s="28">
        <v>1</v>
      </c>
      <c r="F10" s="28">
        <v>0</v>
      </c>
      <c r="G10" s="11" t="s">
        <v>169</v>
      </c>
    </row>
    <row r="11" spans="1:7" ht="16.8">
      <c r="A11" s="37" t="s">
        <v>172</v>
      </c>
      <c r="B11" s="28">
        <v>14</v>
      </c>
      <c r="C11" s="28">
        <v>0</v>
      </c>
      <c r="D11" s="28">
        <v>0</v>
      </c>
      <c r="E11" s="28">
        <v>10</v>
      </c>
      <c r="F11" s="28">
        <v>0</v>
      </c>
      <c r="G11" s="11" t="s">
        <v>171</v>
      </c>
    </row>
    <row r="12" spans="1:7" ht="16.8">
      <c r="A12" s="37" t="s">
        <v>174</v>
      </c>
      <c r="B12" s="28">
        <v>26</v>
      </c>
      <c r="C12" s="28">
        <v>5</v>
      </c>
      <c r="D12" s="28">
        <v>4</v>
      </c>
      <c r="E12" s="28">
        <v>9</v>
      </c>
      <c r="F12" s="28">
        <v>8</v>
      </c>
      <c r="G12" s="11" t="s">
        <v>173</v>
      </c>
    </row>
    <row r="13" spans="1:7" ht="16.8">
      <c r="A13" s="37" t="s">
        <v>176</v>
      </c>
      <c r="B13" s="28">
        <v>1</v>
      </c>
      <c r="C13" s="28">
        <v>1</v>
      </c>
      <c r="D13" s="28">
        <v>0</v>
      </c>
      <c r="E13" s="28">
        <v>0</v>
      </c>
      <c r="F13" s="28">
        <v>0</v>
      </c>
      <c r="G13" s="11" t="s">
        <v>175</v>
      </c>
    </row>
    <row r="14" spans="1:7" ht="16.8">
      <c r="A14" s="37" t="s">
        <v>178</v>
      </c>
      <c r="B14" s="28">
        <v>2</v>
      </c>
      <c r="C14" s="28">
        <v>0</v>
      </c>
      <c r="D14" s="28">
        <v>0</v>
      </c>
      <c r="E14" s="28">
        <v>2</v>
      </c>
      <c r="F14" s="28">
        <v>0</v>
      </c>
      <c r="G14" s="11" t="s">
        <v>177</v>
      </c>
    </row>
    <row r="15" spans="1:7" ht="16.8">
      <c r="A15" s="37" t="s">
        <v>180</v>
      </c>
      <c r="B15" s="28">
        <v>57</v>
      </c>
      <c r="C15" s="28">
        <v>6</v>
      </c>
      <c r="D15" s="28">
        <v>9</v>
      </c>
      <c r="E15" s="28">
        <v>23</v>
      </c>
      <c r="F15" s="28">
        <v>19</v>
      </c>
      <c r="G15" s="11" t="s">
        <v>179</v>
      </c>
    </row>
    <row r="16" spans="1:7" ht="16.8">
      <c r="A16" s="37" t="s">
        <v>182</v>
      </c>
      <c r="B16" s="28">
        <v>60</v>
      </c>
      <c r="C16" s="28">
        <v>10</v>
      </c>
      <c r="D16" s="28">
        <v>11</v>
      </c>
      <c r="E16" s="28">
        <v>20</v>
      </c>
      <c r="F16" s="28">
        <v>19</v>
      </c>
      <c r="G16" s="11" t="s">
        <v>181</v>
      </c>
    </row>
    <row r="17" spans="1:7" ht="17.399999999999999" thickBot="1">
      <c r="A17" s="38" t="s">
        <v>184</v>
      </c>
      <c r="B17" s="30">
        <v>183</v>
      </c>
      <c r="C17" s="30">
        <v>23</v>
      </c>
      <c r="D17" s="30">
        <v>34</v>
      </c>
      <c r="E17" s="30">
        <v>77</v>
      </c>
      <c r="F17" s="30">
        <v>53</v>
      </c>
      <c r="G17" s="31" t="s">
        <v>183</v>
      </c>
    </row>
    <row r="18" spans="1:7" ht="17.25" customHeight="1" thickBot="1">
      <c r="A18" s="38" t="s">
        <v>41</v>
      </c>
      <c r="B18" s="30">
        <f>SUM(B9:B17)</f>
        <v>347</v>
      </c>
      <c r="C18" s="30">
        <f t="shared" ref="C18:F18" si="0">SUM(C9:C17)</f>
        <v>46</v>
      </c>
      <c r="D18" s="30">
        <f t="shared" si="0"/>
        <v>59</v>
      </c>
      <c r="E18" s="30">
        <f>SUM(E9:E17)</f>
        <v>143</v>
      </c>
      <c r="F18" s="30">
        <f t="shared" si="0"/>
        <v>99</v>
      </c>
      <c r="G18" s="31" t="s">
        <v>99</v>
      </c>
    </row>
    <row r="19" spans="1:7">
      <c r="A19" s="97" t="s">
        <v>92</v>
      </c>
      <c r="B19" s="97"/>
      <c r="C19" s="97"/>
      <c r="D19" s="98" t="s">
        <v>91</v>
      </c>
      <c r="E19" s="98"/>
      <c r="F19" s="98"/>
      <c r="G19" s="98"/>
    </row>
    <row r="20" spans="1:7" ht="16.8">
      <c r="A20" s="37" t="s">
        <v>222</v>
      </c>
      <c r="G20" s="56"/>
    </row>
    <row r="21" spans="1:7">
      <c r="G21" s="77"/>
    </row>
  </sheetData>
  <mergeCells count="8">
    <mergeCell ref="A19:C19"/>
    <mergeCell ref="D19:G19"/>
    <mergeCell ref="A1:G1"/>
    <mergeCell ref="A2:G2"/>
    <mergeCell ref="A3:G3"/>
    <mergeCell ref="A6:A8"/>
    <mergeCell ref="D6:F6"/>
    <mergeCell ref="G6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"/>
  <sheetViews>
    <sheetView rightToLeft="1" topLeftCell="F6" workbookViewId="0">
      <selection activeCell="P10" sqref="P10"/>
    </sheetView>
  </sheetViews>
  <sheetFormatPr defaultRowHeight="14.4"/>
  <cols>
    <col min="2" max="10" width="8.109375" customWidth="1"/>
    <col min="11" max="13" width="9.88671875" customWidth="1"/>
  </cols>
  <sheetData>
    <row r="1" spans="1:16" ht="18">
      <c r="A1" s="99" t="s">
        <v>255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>
      <c r="A3" s="100" t="s">
        <v>252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>
      <c r="A6" s="126" t="s">
        <v>28</v>
      </c>
      <c r="B6" s="126"/>
      <c r="C6" s="126"/>
      <c r="D6" s="126"/>
      <c r="E6" s="126"/>
      <c r="F6" s="127" t="s">
        <v>29</v>
      </c>
      <c r="G6" s="127"/>
      <c r="H6" s="127"/>
      <c r="I6" s="127"/>
      <c r="J6" s="127"/>
      <c r="K6" s="127"/>
      <c r="L6" s="127"/>
      <c r="M6" s="127"/>
      <c r="N6" s="127"/>
    </row>
    <row r="7" spans="1:16" ht="17.399999999999999" thickBot="1">
      <c r="A7" s="23" t="s">
        <v>2</v>
      </c>
      <c r="B7" s="120">
        <v>2015</v>
      </c>
      <c r="C7" s="120"/>
      <c r="D7" s="120">
        <v>2016</v>
      </c>
      <c r="E7" s="120"/>
      <c r="F7" s="120">
        <v>2017</v>
      </c>
      <c r="G7" s="120"/>
      <c r="H7" s="120">
        <v>2018</v>
      </c>
      <c r="I7" s="120"/>
      <c r="J7" s="120">
        <v>2019</v>
      </c>
      <c r="K7" s="120"/>
      <c r="L7" s="120">
        <v>2020</v>
      </c>
      <c r="M7" s="120"/>
      <c r="N7" s="120">
        <v>2021</v>
      </c>
      <c r="O7" s="120"/>
      <c r="P7" s="24" t="s">
        <v>3</v>
      </c>
    </row>
    <row r="8" spans="1:16" ht="16.8">
      <c r="A8" s="124" t="s">
        <v>30</v>
      </c>
      <c r="B8" s="25" t="s">
        <v>9</v>
      </c>
      <c r="C8" s="25" t="s">
        <v>245</v>
      </c>
      <c r="D8" s="25" t="s">
        <v>9</v>
      </c>
      <c r="E8" s="25" t="s">
        <v>245</v>
      </c>
      <c r="F8" s="25" t="s">
        <v>9</v>
      </c>
      <c r="G8" s="25" t="s">
        <v>245</v>
      </c>
      <c r="H8" s="25" t="s">
        <v>9</v>
      </c>
      <c r="I8" s="25" t="s">
        <v>245</v>
      </c>
      <c r="J8" s="25" t="s">
        <v>9</v>
      </c>
      <c r="K8" s="25" t="s">
        <v>245</v>
      </c>
      <c r="L8" s="25" t="s">
        <v>9</v>
      </c>
      <c r="M8" s="25" t="s">
        <v>245</v>
      </c>
      <c r="N8" s="25" t="s">
        <v>9</v>
      </c>
      <c r="O8" s="25" t="s">
        <v>245</v>
      </c>
      <c r="P8" s="128" t="s">
        <v>46</v>
      </c>
    </row>
    <row r="9" spans="1:16" ht="17.25" customHeight="1" thickBot="1">
      <c r="A9" s="125"/>
      <c r="B9" s="79" t="s">
        <v>31</v>
      </c>
      <c r="C9" s="26" t="s">
        <v>244</v>
      </c>
      <c r="D9" s="79" t="s">
        <v>31</v>
      </c>
      <c r="E9" s="26" t="s">
        <v>244</v>
      </c>
      <c r="F9" s="79" t="s">
        <v>31</v>
      </c>
      <c r="G9" s="26" t="s">
        <v>244</v>
      </c>
      <c r="H9" s="79" t="s">
        <v>31</v>
      </c>
      <c r="I9" s="26" t="s">
        <v>244</v>
      </c>
      <c r="J9" s="79" t="s">
        <v>31</v>
      </c>
      <c r="K9" s="26" t="s">
        <v>244</v>
      </c>
      <c r="L9" s="79" t="s">
        <v>31</v>
      </c>
      <c r="M9" s="26" t="s">
        <v>244</v>
      </c>
      <c r="N9" s="79" t="s">
        <v>31</v>
      </c>
      <c r="O9" s="26" t="s">
        <v>244</v>
      </c>
      <c r="P9" s="129"/>
    </row>
    <row r="10" spans="1:16" ht="28.8">
      <c r="A10" s="27" t="s">
        <v>33</v>
      </c>
      <c r="B10" s="59">
        <v>286</v>
      </c>
      <c r="C10" s="59">
        <v>289</v>
      </c>
      <c r="D10" s="59">
        <v>344</v>
      </c>
      <c r="E10" s="59">
        <v>343</v>
      </c>
      <c r="F10" s="59">
        <v>403</v>
      </c>
      <c r="G10" s="59">
        <v>409</v>
      </c>
      <c r="H10" s="59">
        <v>486</v>
      </c>
      <c r="I10" s="59">
        <v>483</v>
      </c>
      <c r="J10" s="59">
        <v>352</v>
      </c>
      <c r="K10" s="59">
        <v>355</v>
      </c>
      <c r="L10" s="59">
        <v>306</v>
      </c>
      <c r="M10" s="59">
        <v>308</v>
      </c>
      <c r="N10" s="59">
        <v>327</v>
      </c>
      <c r="O10" s="59">
        <v>325</v>
      </c>
      <c r="P10" s="11" t="s">
        <v>34</v>
      </c>
    </row>
    <row r="11" spans="1:16" ht="28.8">
      <c r="A11" s="27" t="s">
        <v>35</v>
      </c>
      <c r="B11" s="59">
        <v>338</v>
      </c>
      <c r="C11" s="59">
        <v>338</v>
      </c>
      <c r="D11" s="59">
        <v>337</v>
      </c>
      <c r="E11" s="59">
        <v>338</v>
      </c>
      <c r="F11" s="59">
        <v>444</v>
      </c>
      <c r="G11" s="59">
        <v>442</v>
      </c>
      <c r="H11" s="59">
        <v>423</v>
      </c>
      <c r="I11" s="59">
        <v>420</v>
      </c>
      <c r="J11" s="59">
        <v>352</v>
      </c>
      <c r="K11" s="59">
        <v>352</v>
      </c>
      <c r="L11" s="59">
        <v>212</v>
      </c>
      <c r="M11" s="59">
        <v>209</v>
      </c>
      <c r="N11" s="59">
        <v>307</v>
      </c>
      <c r="O11" s="59">
        <v>308</v>
      </c>
      <c r="P11" s="11" t="s">
        <v>36</v>
      </c>
    </row>
    <row r="12" spans="1:16" ht="28.8">
      <c r="A12" s="27" t="s">
        <v>37</v>
      </c>
      <c r="B12" s="59">
        <v>330</v>
      </c>
      <c r="C12" s="59">
        <v>332</v>
      </c>
      <c r="D12" s="59">
        <v>330</v>
      </c>
      <c r="E12" s="59">
        <v>331</v>
      </c>
      <c r="F12" s="59">
        <v>352</v>
      </c>
      <c r="G12" s="59">
        <v>352</v>
      </c>
      <c r="H12" s="59">
        <v>372</v>
      </c>
      <c r="I12" s="59">
        <v>373</v>
      </c>
      <c r="J12" s="59">
        <v>305</v>
      </c>
      <c r="K12" s="59">
        <v>307</v>
      </c>
      <c r="L12" s="59">
        <v>255</v>
      </c>
      <c r="M12" s="59">
        <v>253</v>
      </c>
      <c r="N12" s="59">
        <v>302</v>
      </c>
      <c r="O12" s="59">
        <v>300</v>
      </c>
      <c r="P12" s="11" t="s">
        <v>38</v>
      </c>
    </row>
    <row r="13" spans="1:16" ht="29.4" thickBot="1">
      <c r="A13" s="29" t="s">
        <v>39</v>
      </c>
      <c r="B13" s="61">
        <v>330</v>
      </c>
      <c r="C13" s="61">
        <v>331</v>
      </c>
      <c r="D13" s="61">
        <v>350</v>
      </c>
      <c r="E13" s="61">
        <v>347</v>
      </c>
      <c r="F13" s="61">
        <v>423</v>
      </c>
      <c r="G13" s="61">
        <v>423</v>
      </c>
      <c r="H13" s="61">
        <v>364</v>
      </c>
      <c r="I13" s="61">
        <v>361</v>
      </c>
      <c r="J13" s="61">
        <v>340</v>
      </c>
      <c r="K13" s="61">
        <v>339</v>
      </c>
      <c r="L13" s="61">
        <v>318</v>
      </c>
      <c r="M13" s="61">
        <v>321</v>
      </c>
      <c r="N13" s="61">
        <v>330</v>
      </c>
      <c r="O13" s="61">
        <v>330</v>
      </c>
      <c r="P13" s="31" t="s">
        <v>40</v>
      </c>
    </row>
    <row r="14" spans="1:16" ht="17.399999999999999" thickBot="1">
      <c r="A14" s="29" t="s">
        <v>41</v>
      </c>
      <c r="B14" s="63">
        <v>1284</v>
      </c>
      <c r="C14" s="63">
        <v>1290</v>
      </c>
      <c r="D14" s="63">
        <v>1361</v>
      </c>
      <c r="E14" s="63">
        <v>1359</v>
      </c>
      <c r="F14" s="63">
        <v>1622</v>
      </c>
      <c r="G14" s="63">
        <v>1628</v>
      </c>
      <c r="H14" s="63">
        <v>1645</v>
      </c>
      <c r="I14" s="63">
        <v>1637</v>
      </c>
      <c r="J14" s="63">
        <v>1349</v>
      </c>
      <c r="K14" s="63">
        <v>1353</v>
      </c>
      <c r="L14" s="63">
        <f>SUM(L10:L13)</f>
        <v>1091</v>
      </c>
      <c r="M14" s="63">
        <f>SUM(M10:M13)</f>
        <v>1091</v>
      </c>
      <c r="N14" s="63">
        <f t="shared" ref="N14:O14" si="0">SUM(N10:N13)</f>
        <v>1266</v>
      </c>
      <c r="O14" s="63">
        <f t="shared" si="0"/>
        <v>1263</v>
      </c>
      <c r="P14" s="31" t="s">
        <v>42</v>
      </c>
    </row>
    <row r="15" spans="1:16" ht="15" customHeight="1">
      <c r="A15" s="117" t="s">
        <v>43</v>
      </c>
      <c r="B15" s="117"/>
      <c r="C15" s="117"/>
      <c r="D15" s="117"/>
      <c r="E15" s="117"/>
      <c r="F15" s="117"/>
      <c r="G15" s="118" t="s">
        <v>44</v>
      </c>
      <c r="H15" s="118"/>
      <c r="I15" s="118"/>
      <c r="J15" s="118"/>
      <c r="K15" s="118"/>
      <c r="L15" s="118"/>
      <c r="M15" s="118"/>
      <c r="N15" s="118"/>
      <c r="O15" s="118"/>
      <c r="P15" s="118"/>
    </row>
  </sheetData>
  <mergeCells count="16">
    <mergeCell ref="G15:P15"/>
    <mergeCell ref="A1:P1"/>
    <mergeCell ref="A15:F15"/>
    <mergeCell ref="A2:N2"/>
    <mergeCell ref="A3:N3"/>
    <mergeCell ref="A8:A9"/>
    <mergeCell ref="A6:E6"/>
    <mergeCell ref="F6:N6"/>
    <mergeCell ref="B7:C7"/>
    <mergeCell ref="D7:E7"/>
    <mergeCell ref="F7:G7"/>
    <mergeCell ref="H7:I7"/>
    <mergeCell ref="J7:K7"/>
    <mergeCell ref="N7:O7"/>
    <mergeCell ref="P8:P9"/>
    <mergeCell ref="L7:M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"/>
  <sheetViews>
    <sheetView rightToLeft="1" topLeftCell="F7" workbookViewId="0">
      <selection activeCell="P18" sqref="P18"/>
    </sheetView>
  </sheetViews>
  <sheetFormatPr defaultRowHeight="14.4"/>
  <sheetData>
    <row r="1" spans="1:16" ht="18">
      <c r="A1" s="99" t="s">
        <v>256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>
      <c r="A2" s="100" t="s">
        <v>227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>
      <c r="A3" s="130" t="s">
        <v>252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6" spans="1:16">
      <c r="A6" s="126" t="s">
        <v>28</v>
      </c>
      <c r="B6" s="126"/>
      <c r="C6" s="126"/>
      <c r="D6" s="126"/>
      <c r="E6" s="126"/>
      <c r="F6" s="127" t="s">
        <v>29</v>
      </c>
      <c r="G6" s="127"/>
      <c r="H6" s="127"/>
      <c r="I6" s="127"/>
      <c r="J6" s="127"/>
      <c r="K6" s="127"/>
      <c r="L6" s="127"/>
      <c r="M6" s="127"/>
      <c r="N6" s="127"/>
    </row>
    <row r="7" spans="1:16" ht="17.399999999999999" thickBot="1">
      <c r="A7" s="23" t="s">
        <v>2</v>
      </c>
      <c r="B7" s="120">
        <v>2015</v>
      </c>
      <c r="C7" s="120"/>
      <c r="D7" s="120">
        <v>2016</v>
      </c>
      <c r="E7" s="120"/>
      <c r="F7" s="120">
        <v>2017</v>
      </c>
      <c r="G7" s="120"/>
      <c r="H7" s="120">
        <v>2018</v>
      </c>
      <c r="I7" s="120"/>
      <c r="J7" s="120">
        <v>2019</v>
      </c>
      <c r="K7" s="120"/>
      <c r="L7" s="120">
        <v>2020</v>
      </c>
      <c r="M7" s="120"/>
      <c r="N7" s="120">
        <v>2021</v>
      </c>
      <c r="O7" s="120"/>
      <c r="P7" s="24" t="s">
        <v>3</v>
      </c>
    </row>
    <row r="8" spans="1:16" ht="16.8">
      <c r="A8" s="131" t="s">
        <v>30</v>
      </c>
      <c r="B8" s="25" t="s">
        <v>9</v>
      </c>
      <c r="C8" s="25" t="s">
        <v>245</v>
      </c>
      <c r="D8" s="25" t="s">
        <v>9</v>
      </c>
      <c r="E8" s="25" t="s">
        <v>245</v>
      </c>
      <c r="F8" s="25" t="s">
        <v>9</v>
      </c>
      <c r="G8" s="25" t="s">
        <v>245</v>
      </c>
      <c r="H8" s="25" t="s">
        <v>9</v>
      </c>
      <c r="I8" s="25" t="s">
        <v>245</v>
      </c>
      <c r="J8" s="25" t="s">
        <v>9</v>
      </c>
      <c r="K8" s="25" t="s">
        <v>245</v>
      </c>
      <c r="L8" s="25" t="s">
        <v>9</v>
      </c>
      <c r="M8" s="25" t="s">
        <v>245</v>
      </c>
      <c r="N8" s="25" t="s">
        <v>9</v>
      </c>
      <c r="O8" s="25" t="s">
        <v>245</v>
      </c>
      <c r="P8" s="122" t="s">
        <v>46</v>
      </c>
    </row>
    <row r="9" spans="1:16" ht="17.25" customHeight="1" thickBot="1">
      <c r="A9" s="132"/>
      <c r="B9" s="79" t="s">
        <v>31</v>
      </c>
      <c r="C9" s="26" t="s">
        <v>244</v>
      </c>
      <c r="D9" s="79" t="s">
        <v>31</v>
      </c>
      <c r="E9" s="26" t="s">
        <v>244</v>
      </c>
      <c r="F9" s="79" t="s">
        <v>31</v>
      </c>
      <c r="G9" s="26" t="s">
        <v>244</v>
      </c>
      <c r="H9" s="79" t="s">
        <v>31</v>
      </c>
      <c r="I9" s="26" t="s">
        <v>244</v>
      </c>
      <c r="J9" s="79" t="s">
        <v>31</v>
      </c>
      <c r="K9" s="26" t="s">
        <v>244</v>
      </c>
      <c r="L9" s="79" t="s">
        <v>31</v>
      </c>
      <c r="M9" s="26" t="s">
        <v>244</v>
      </c>
      <c r="N9" s="79" t="s">
        <v>31</v>
      </c>
      <c r="O9" s="26" t="s">
        <v>244</v>
      </c>
      <c r="P9" s="123"/>
    </row>
    <row r="10" spans="1:16" ht="28.8">
      <c r="A10" s="27" t="s">
        <v>33</v>
      </c>
      <c r="B10" s="59">
        <v>250</v>
      </c>
      <c r="C10" s="59">
        <v>250</v>
      </c>
      <c r="D10" s="59">
        <v>227</v>
      </c>
      <c r="E10" s="59">
        <v>227</v>
      </c>
      <c r="F10" s="59">
        <v>211</v>
      </c>
      <c r="G10" s="59">
        <v>211</v>
      </c>
      <c r="H10" s="59">
        <v>268</v>
      </c>
      <c r="I10" s="59">
        <v>268</v>
      </c>
      <c r="J10" s="59">
        <v>220</v>
      </c>
      <c r="K10" s="59">
        <v>220</v>
      </c>
      <c r="L10" s="59">
        <v>171</v>
      </c>
      <c r="M10" s="59">
        <v>171</v>
      </c>
      <c r="N10" s="59">
        <v>141</v>
      </c>
      <c r="O10" s="59">
        <v>141</v>
      </c>
      <c r="P10" s="11" t="s">
        <v>34</v>
      </c>
    </row>
    <row r="11" spans="1:16" ht="28.8">
      <c r="A11" s="27" t="s">
        <v>35</v>
      </c>
      <c r="B11" s="59">
        <v>280</v>
      </c>
      <c r="C11" s="59">
        <v>280</v>
      </c>
      <c r="D11" s="59">
        <v>207</v>
      </c>
      <c r="E11" s="59">
        <v>207</v>
      </c>
      <c r="F11" s="59">
        <v>180</v>
      </c>
      <c r="G11" s="59">
        <v>180</v>
      </c>
      <c r="H11" s="59">
        <v>205</v>
      </c>
      <c r="I11" s="59">
        <v>205</v>
      </c>
      <c r="J11" s="59">
        <v>322</v>
      </c>
      <c r="K11" s="59">
        <v>322</v>
      </c>
      <c r="L11" s="59">
        <v>188</v>
      </c>
      <c r="M11" s="59">
        <v>188</v>
      </c>
      <c r="N11" s="59">
        <v>215</v>
      </c>
      <c r="O11" s="59">
        <v>215</v>
      </c>
      <c r="P11" s="11" t="s">
        <v>36</v>
      </c>
    </row>
    <row r="12" spans="1:16" ht="28.8">
      <c r="A12" s="27" t="s">
        <v>37</v>
      </c>
      <c r="B12" s="59">
        <v>298</v>
      </c>
      <c r="C12" s="59">
        <v>298</v>
      </c>
      <c r="D12" s="59">
        <v>199</v>
      </c>
      <c r="E12" s="59">
        <v>199</v>
      </c>
      <c r="F12" s="59">
        <v>186</v>
      </c>
      <c r="G12" s="59">
        <v>186</v>
      </c>
      <c r="H12" s="59">
        <v>147</v>
      </c>
      <c r="I12" s="59">
        <v>147</v>
      </c>
      <c r="J12" s="59">
        <v>454</v>
      </c>
      <c r="K12" s="59">
        <v>454</v>
      </c>
      <c r="L12" s="59">
        <v>172</v>
      </c>
      <c r="M12" s="59">
        <v>172</v>
      </c>
      <c r="N12" s="59">
        <v>259</v>
      </c>
      <c r="O12" s="59">
        <v>259</v>
      </c>
      <c r="P12" s="11" t="s">
        <v>38</v>
      </c>
    </row>
    <row r="13" spans="1:16" ht="29.4" thickBot="1">
      <c r="A13" s="29" t="s">
        <v>39</v>
      </c>
      <c r="B13" s="61">
        <v>283</v>
      </c>
      <c r="C13" s="61">
        <v>283</v>
      </c>
      <c r="D13" s="61">
        <v>182</v>
      </c>
      <c r="E13" s="61">
        <v>182</v>
      </c>
      <c r="F13" s="61">
        <v>199</v>
      </c>
      <c r="G13" s="61">
        <v>199</v>
      </c>
      <c r="H13" s="61">
        <v>210</v>
      </c>
      <c r="I13" s="61">
        <v>210</v>
      </c>
      <c r="J13" s="61">
        <v>248</v>
      </c>
      <c r="K13" s="61">
        <v>248</v>
      </c>
      <c r="L13" s="61">
        <v>190</v>
      </c>
      <c r="M13" s="61">
        <v>190</v>
      </c>
      <c r="N13" s="61">
        <v>209</v>
      </c>
      <c r="O13" s="61">
        <v>209</v>
      </c>
      <c r="P13" s="31" t="s">
        <v>40</v>
      </c>
    </row>
    <row r="14" spans="1:16" ht="17.399999999999999" thickBot="1">
      <c r="A14" s="29" t="s">
        <v>41</v>
      </c>
      <c r="B14" s="63">
        <v>1111</v>
      </c>
      <c r="C14" s="63">
        <v>1111</v>
      </c>
      <c r="D14" s="63">
        <v>815</v>
      </c>
      <c r="E14" s="63">
        <v>815</v>
      </c>
      <c r="F14" s="63">
        <v>776</v>
      </c>
      <c r="G14" s="63">
        <v>776</v>
      </c>
      <c r="H14" s="63">
        <v>830</v>
      </c>
      <c r="I14" s="63">
        <v>830</v>
      </c>
      <c r="J14" s="63">
        <v>1244</v>
      </c>
      <c r="K14" s="63">
        <v>1244</v>
      </c>
      <c r="L14" s="63">
        <f>SUM(L10:L13)</f>
        <v>721</v>
      </c>
      <c r="M14" s="63">
        <f>SUM(M10:M13)</f>
        <v>721</v>
      </c>
      <c r="N14" s="63">
        <v>824</v>
      </c>
      <c r="O14" s="63">
        <v>824</v>
      </c>
      <c r="P14" s="31" t="s">
        <v>42</v>
      </c>
    </row>
    <row r="15" spans="1:16">
      <c r="A15" s="117" t="s">
        <v>43</v>
      </c>
      <c r="B15" s="117"/>
      <c r="C15" s="117"/>
      <c r="D15" s="117"/>
      <c r="E15" s="117"/>
      <c r="F15" s="117"/>
      <c r="G15" s="118" t="s">
        <v>44</v>
      </c>
      <c r="H15" s="118"/>
      <c r="I15" s="118"/>
      <c r="J15" s="119"/>
      <c r="K15" s="118"/>
      <c r="L15" s="118"/>
      <c r="M15" s="118"/>
      <c r="N15" s="118"/>
    </row>
  </sheetData>
  <mergeCells count="16">
    <mergeCell ref="A15:F15"/>
    <mergeCell ref="G15:N15"/>
    <mergeCell ref="L7:M7"/>
    <mergeCell ref="A1:P1"/>
    <mergeCell ref="A2:N2"/>
    <mergeCell ref="A3:N3"/>
    <mergeCell ref="A8:A9"/>
    <mergeCell ref="A6:E6"/>
    <mergeCell ref="F6:N6"/>
    <mergeCell ref="D7:E7"/>
    <mergeCell ref="F7:G7"/>
    <mergeCell ref="H7:I7"/>
    <mergeCell ref="J7:K7"/>
    <mergeCell ref="N7:O7"/>
    <mergeCell ref="B7:C7"/>
    <mergeCell ref="P8:P9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rightToLeft="1" topLeftCell="G6" workbookViewId="0">
      <selection activeCell="P18" sqref="P18"/>
    </sheetView>
  </sheetViews>
  <sheetFormatPr defaultRowHeight="14.4"/>
  <sheetData>
    <row r="1" spans="1:16" ht="18">
      <c r="A1" s="99" t="s">
        <v>257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>
      <c r="A2" s="100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>
      <c r="A3" s="100" t="s">
        <v>252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6" spans="1:16">
      <c r="A6" s="126" t="s">
        <v>28</v>
      </c>
      <c r="B6" s="126"/>
      <c r="C6" s="126"/>
      <c r="D6" s="126"/>
      <c r="E6" s="126"/>
      <c r="F6" s="127" t="s">
        <v>29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7.399999999999999" thickBot="1">
      <c r="A7" s="23" t="s">
        <v>2</v>
      </c>
      <c r="B7" s="120">
        <v>2015</v>
      </c>
      <c r="C7" s="120"/>
      <c r="D7" s="120">
        <v>2016</v>
      </c>
      <c r="E7" s="120"/>
      <c r="F7" s="120">
        <v>2017</v>
      </c>
      <c r="G7" s="120"/>
      <c r="H7" s="120">
        <v>2018</v>
      </c>
      <c r="I7" s="120"/>
      <c r="J7" s="120">
        <v>2019</v>
      </c>
      <c r="K7" s="120"/>
      <c r="L7" s="120">
        <v>2020</v>
      </c>
      <c r="M7" s="120"/>
      <c r="N7" s="120">
        <v>2021</v>
      </c>
      <c r="O7" s="120"/>
      <c r="P7" s="24" t="s">
        <v>3</v>
      </c>
    </row>
    <row r="8" spans="1:16" ht="16.8">
      <c r="A8" s="131" t="s">
        <v>30</v>
      </c>
      <c r="B8" s="25" t="s">
        <v>9</v>
      </c>
      <c r="C8" s="25" t="s">
        <v>245</v>
      </c>
      <c r="D8" s="25" t="s">
        <v>9</v>
      </c>
      <c r="E8" s="25" t="s">
        <v>245</v>
      </c>
      <c r="F8" s="25" t="s">
        <v>9</v>
      </c>
      <c r="G8" s="25" t="s">
        <v>245</v>
      </c>
      <c r="H8" s="25" t="s">
        <v>9</v>
      </c>
      <c r="I8" s="25" t="s">
        <v>245</v>
      </c>
      <c r="J8" s="25" t="s">
        <v>9</v>
      </c>
      <c r="K8" s="25" t="s">
        <v>245</v>
      </c>
      <c r="L8" s="25" t="s">
        <v>9</v>
      </c>
      <c r="M8" s="25" t="s">
        <v>245</v>
      </c>
      <c r="N8" s="25" t="s">
        <v>9</v>
      </c>
      <c r="O8" s="25" t="s">
        <v>245</v>
      </c>
      <c r="P8" s="128" t="s">
        <v>46</v>
      </c>
    </row>
    <row r="9" spans="1:16" ht="17.25" customHeight="1" thickBot="1">
      <c r="A9" s="132"/>
      <c r="B9" s="79" t="s">
        <v>31</v>
      </c>
      <c r="C9" s="26" t="s">
        <v>244</v>
      </c>
      <c r="D9" s="79" t="s">
        <v>31</v>
      </c>
      <c r="E9" s="26" t="s">
        <v>244</v>
      </c>
      <c r="F9" s="79" t="s">
        <v>31</v>
      </c>
      <c r="G9" s="26" t="s">
        <v>244</v>
      </c>
      <c r="H9" s="79" t="s">
        <v>31</v>
      </c>
      <c r="I9" s="26" t="s">
        <v>244</v>
      </c>
      <c r="J9" s="79" t="s">
        <v>31</v>
      </c>
      <c r="K9" s="26" t="s">
        <v>244</v>
      </c>
      <c r="L9" s="79" t="s">
        <v>31</v>
      </c>
      <c r="M9" s="26" t="s">
        <v>244</v>
      </c>
      <c r="N9" s="79" t="s">
        <v>31</v>
      </c>
      <c r="O9" s="26" t="s">
        <v>244</v>
      </c>
      <c r="P9" s="129"/>
    </row>
    <row r="10" spans="1:16" ht="28.8">
      <c r="A10" s="27" t="s">
        <v>33</v>
      </c>
      <c r="B10" s="59">
        <v>64</v>
      </c>
      <c r="C10" s="59">
        <v>64</v>
      </c>
      <c r="D10" s="59">
        <v>68</v>
      </c>
      <c r="E10" s="59">
        <v>75</v>
      </c>
      <c r="F10" s="59">
        <v>74</v>
      </c>
      <c r="G10" s="59">
        <v>70</v>
      </c>
      <c r="H10" s="59">
        <v>62</v>
      </c>
      <c r="I10" s="59">
        <v>67</v>
      </c>
      <c r="J10" s="59">
        <v>9</v>
      </c>
      <c r="K10" s="59">
        <v>12</v>
      </c>
      <c r="L10" s="59">
        <v>1</v>
      </c>
      <c r="M10" s="59">
        <v>2</v>
      </c>
      <c r="N10" s="59">
        <v>13</v>
      </c>
      <c r="O10" s="59">
        <v>13</v>
      </c>
      <c r="P10" s="11" t="s">
        <v>34</v>
      </c>
    </row>
    <row r="11" spans="1:16" ht="28.8">
      <c r="A11" s="27" t="s">
        <v>35</v>
      </c>
      <c r="B11" s="59">
        <v>65</v>
      </c>
      <c r="C11" s="59">
        <v>63</v>
      </c>
      <c r="D11" s="59">
        <v>75</v>
      </c>
      <c r="E11" s="59">
        <v>75</v>
      </c>
      <c r="F11" s="59">
        <v>84</v>
      </c>
      <c r="G11" s="59">
        <v>87</v>
      </c>
      <c r="H11" s="59">
        <v>53</v>
      </c>
      <c r="I11" s="59">
        <v>51</v>
      </c>
      <c r="J11" s="59">
        <v>9</v>
      </c>
      <c r="K11" s="59">
        <v>14</v>
      </c>
      <c r="L11" s="59">
        <v>14</v>
      </c>
      <c r="M11" s="59">
        <v>11</v>
      </c>
      <c r="N11" s="59">
        <v>12</v>
      </c>
      <c r="O11" s="59">
        <v>14</v>
      </c>
      <c r="P11" s="11" t="s">
        <v>36</v>
      </c>
    </row>
    <row r="12" spans="1:16" ht="28.8">
      <c r="A12" s="27" t="s">
        <v>37</v>
      </c>
      <c r="B12" s="59">
        <v>95</v>
      </c>
      <c r="C12" s="59">
        <v>95</v>
      </c>
      <c r="D12" s="59">
        <v>56</v>
      </c>
      <c r="E12" s="59">
        <v>55</v>
      </c>
      <c r="F12" s="59">
        <v>102</v>
      </c>
      <c r="G12" s="59">
        <v>103</v>
      </c>
      <c r="H12" s="59">
        <v>40</v>
      </c>
      <c r="I12" s="59">
        <v>39</v>
      </c>
      <c r="J12" s="59">
        <v>5</v>
      </c>
      <c r="K12" s="59">
        <v>7</v>
      </c>
      <c r="L12" s="59">
        <v>23</v>
      </c>
      <c r="M12" s="59">
        <v>22</v>
      </c>
      <c r="N12" s="59">
        <v>15</v>
      </c>
      <c r="O12" s="59">
        <v>17</v>
      </c>
      <c r="P12" s="11" t="s">
        <v>38</v>
      </c>
    </row>
    <row r="13" spans="1:16" ht="29.4" thickBot="1">
      <c r="A13" s="29" t="s">
        <v>39</v>
      </c>
      <c r="B13" s="61">
        <v>46</v>
      </c>
      <c r="C13" s="61">
        <v>45</v>
      </c>
      <c r="D13" s="61">
        <v>60</v>
      </c>
      <c r="E13" s="61">
        <v>57</v>
      </c>
      <c r="F13" s="61">
        <v>77</v>
      </c>
      <c r="G13" s="61">
        <v>79</v>
      </c>
      <c r="H13" s="61">
        <v>24</v>
      </c>
      <c r="I13" s="61">
        <v>19</v>
      </c>
      <c r="J13" s="61">
        <v>13</v>
      </c>
      <c r="K13" s="61">
        <v>11</v>
      </c>
      <c r="L13" s="61">
        <v>16</v>
      </c>
      <c r="M13" s="61">
        <v>18</v>
      </c>
      <c r="N13" s="61">
        <v>23</v>
      </c>
      <c r="O13" s="61">
        <v>26</v>
      </c>
      <c r="P13" s="31" t="s">
        <v>40</v>
      </c>
    </row>
    <row r="14" spans="1:16" ht="17.399999999999999" thickBot="1">
      <c r="A14" s="29" t="s">
        <v>41</v>
      </c>
      <c r="B14" s="61">
        <v>270</v>
      </c>
      <c r="C14" s="61">
        <v>267</v>
      </c>
      <c r="D14" s="61">
        <v>259</v>
      </c>
      <c r="E14" s="61">
        <v>262</v>
      </c>
      <c r="F14" s="61">
        <v>337</v>
      </c>
      <c r="G14" s="61">
        <v>339</v>
      </c>
      <c r="H14" s="61">
        <v>179</v>
      </c>
      <c r="I14" s="61">
        <v>176</v>
      </c>
      <c r="J14" s="61">
        <v>36</v>
      </c>
      <c r="K14" s="61">
        <v>44</v>
      </c>
      <c r="L14" s="61">
        <f>SUM(L10:L13)</f>
        <v>54</v>
      </c>
      <c r="M14" s="61">
        <f>SUM(M10:M13)</f>
        <v>53</v>
      </c>
      <c r="N14" s="61">
        <v>63</v>
      </c>
      <c r="O14" s="61">
        <v>70</v>
      </c>
      <c r="P14" s="31" t="s">
        <v>42</v>
      </c>
    </row>
    <row r="15" spans="1:16" ht="15" customHeight="1">
      <c r="A15" s="117" t="s">
        <v>43</v>
      </c>
      <c r="B15" s="117"/>
      <c r="C15" s="117"/>
      <c r="D15" s="117"/>
      <c r="E15" s="117"/>
      <c r="F15" s="117"/>
      <c r="G15" s="118" t="s">
        <v>44</v>
      </c>
      <c r="H15" s="118"/>
      <c r="I15" s="118"/>
      <c r="J15" s="118"/>
      <c r="K15" s="118"/>
      <c r="L15" s="118"/>
      <c r="M15" s="118"/>
      <c r="N15" s="118"/>
      <c r="O15" s="118"/>
      <c r="P15" s="118"/>
    </row>
  </sheetData>
  <mergeCells count="16">
    <mergeCell ref="G15:P15"/>
    <mergeCell ref="F6:P6"/>
    <mergeCell ref="A1:P1"/>
    <mergeCell ref="A2:P2"/>
    <mergeCell ref="A3:P3"/>
    <mergeCell ref="P8:P9"/>
    <mergeCell ref="A15:F15"/>
    <mergeCell ref="A8:A9"/>
    <mergeCell ref="A6:E6"/>
    <mergeCell ref="B7:C7"/>
    <mergeCell ref="N7:O7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6"/>
  <sheetViews>
    <sheetView rightToLeft="1" topLeftCell="I8" workbookViewId="0">
      <selection activeCell="O19" sqref="O19"/>
    </sheetView>
  </sheetViews>
  <sheetFormatPr defaultRowHeight="14.4"/>
  <cols>
    <col min="1" max="1" width="8.33203125" bestFit="1" customWidth="1"/>
    <col min="2" max="2" width="10.44140625" bestFit="1" customWidth="1"/>
    <col min="3" max="3" width="12.88671875" bestFit="1" customWidth="1"/>
    <col min="4" max="4" width="10.44140625" bestFit="1" customWidth="1"/>
    <col min="5" max="5" width="12.88671875" bestFit="1" customWidth="1"/>
    <col min="6" max="6" width="10.44140625" bestFit="1" customWidth="1"/>
    <col min="7" max="7" width="12.88671875" bestFit="1" customWidth="1"/>
    <col min="8" max="8" width="10.44140625" bestFit="1" customWidth="1"/>
    <col min="9" max="9" width="12.88671875" bestFit="1" customWidth="1"/>
    <col min="10" max="10" width="10.44140625" bestFit="1" customWidth="1"/>
    <col min="11" max="11" width="12.88671875" bestFit="1" customWidth="1"/>
    <col min="12" max="12" width="10.44140625" bestFit="1" customWidth="1"/>
    <col min="13" max="13" width="12.88671875" bestFit="1" customWidth="1"/>
    <col min="14" max="14" width="10.44140625" bestFit="1" customWidth="1"/>
    <col min="15" max="15" width="10.88671875" customWidth="1"/>
  </cols>
  <sheetData>
    <row r="1" spans="1:16" ht="18">
      <c r="A1" s="99" t="s">
        <v>258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>
      <c r="A2" s="100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>
      <c r="A3" s="130" t="s">
        <v>252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7" spans="1:16">
      <c r="A7" s="126" t="s">
        <v>185</v>
      </c>
      <c r="B7" s="126"/>
      <c r="C7" s="126"/>
      <c r="D7" s="126"/>
      <c r="E7" s="126"/>
      <c r="F7" s="127" t="s">
        <v>186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ht="17.399999999999999" thickBot="1">
      <c r="A8" s="23" t="s">
        <v>2</v>
      </c>
      <c r="B8" s="120">
        <v>2015</v>
      </c>
      <c r="C8" s="120"/>
      <c r="D8" s="120">
        <v>2016</v>
      </c>
      <c r="E8" s="120"/>
      <c r="F8" s="120">
        <v>2017</v>
      </c>
      <c r="G8" s="120"/>
      <c r="H8" s="120">
        <v>2018</v>
      </c>
      <c r="I8" s="120"/>
      <c r="J8" s="120">
        <v>2019</v>
      </c>
      <c r="K8" s="120"/>
      <c r="L8" s="120">
        <v>2020</v>
      </c>
      <c r="M8" s="120"/>
      <c r="N8" s="120">
        <v>2021</v>
      </c>
      <c r="O8" s="120"/>
      <c r="P8" s="24" t="s">
        <v>3</v>
      </c>
    </row>
    <row r="9" spans="1:16" ht="18" customHeight="1">
      <c r="A9" s="131" t="s">
        <v>30</v>
      </c>
      <c r="B9" s="25" t="s">
        <v>187</v>
      </c>
      <c r="C9" s="133" t="s">
        <v>246</v>
      </c>
      <c r="D9" s="133" t="s">
        <v>249</v>
      </c>
      <c r="E9" s="133" t="s">
        <v>246</v>
      </c>
      <c r="F9" s="133" t="s">
        <v>249</v>
      </c>
      <c r="G9" s="133" t="s">
        <v>246</v>
      </c>
      <c r="H9" s="133" t="s">
        <v>249</v>
      </c>
      <c r="I9" s="133" t="s">
        <v>246</v>
      </c>
      <c r="J9" s="133" t="s">
        <v>249</v>
      </c>
      <c r="K9" s="133" t="s">
        <v>246</v>
      </c>
      <c r="L9" s="133" t="s">
        <v>249</v>
      </c>
      <c r="M9" s="133" t="s">
        <v>246</v>
      </c>
      <c r="N9" s="133" t="s">
        <v>249</v>
      </c>
      <c r="O9" s="133" t="s">
        <v>246</v>
      </c>
      <c r="P9" s="128" t="s">
        <v>46</v>
      </c>
    </row>
    <row r="10" spans="1:16" ht="17.25" customHeight="1" thickBot="1">
      <c r="A10" s="132"/>
      <c r="B10" s="26" t="s">
        <v>188</v>
      </c>
      <c r="C10" s="135"/>
      <c r="D10" s="135" t="s">
        <v>188</v>
      </c>
      <c r="E10" s="135"/>
      <c r="F10" s="135" t="s">
        <v>188</v>
      </c>
      <c r="G10" s="135"/>
      <c r="H10" s="135" t="s">
        <v>188</v>
      </c>
      <c r="I10" s="135"/>
      <c r="J10" s="135" t="s">
        <v>188</v>
      </c>
      <c r="K10" s="135"/>
      <c r="L10" s="135" t="s">
        <v>188</v>
      </c>
      <c r="M10" s="135"/>
      <c r="N10" s="135" t="s">
        <v>188</v>
      </c>
      <c r="O10" s="134"/>
      <c r="P10" s="129"/>
    </row>
    <row r="11" spans="1:16" ht="28.8">
      <c r="A11" s="27" t="s">
        <v>33</v>
      </c>
      <c r="B11" s="64">
        <v>1239041</v>
      </c>
      <c r="C11" s="64">
        <v>10820702</v>
      </c>
      <c r="D11" s="64">
        <v>1119310</v>
      </c>
      <c r="E11" s="64">
        <v>12381704</v>
      </c>
      <c r="F11" s="64">
        <v>1128893</v>
      </c>
      <c r="G11" s="64">
        <v>11709910</v>
      </c>
      <c r="H11" s="64">
        <v>1062614</v>
      </c>
      <c r="I11" s="64">
        <v>13042463</v>
      </c>
      <c r="J11" s="64">
        <v>628811</v>
      </c>
      <c r="K11" s="64">
        <v>14241402</v>
      </c>
      <c r="L11" s="64">
        <v>808690.12699999998</v>
      </c>
      <c r="M11" s="64">
        <v>13136282.43</v>
      </c>
      <c r="N11" s="64">
        <v>454962.43</v>
      </c>
      <c r="O11" s="64">
        <v>13943129</v>
      </c>
      <c r="P11" s="11" t="s">
        <v>34</v>
      </c>
    </row>
    <row r="12" spans="1:16" ht="28.8">
      <c r="A12" s="27" t="s">
        <v>35</v>
      </c>
      <c r="B12" s="64">
        <v>1280398</v>
      </c>
      <c r="C12" s="64">
        <v>12281042</v>
      </c>
      <c r="D12" s="64">
        <v>1133025</v>
      </c>
      <c r="E12" s="64">
        <v>12854549</v>
      </c>
      <c r="F12" s="64">
        <v>948564</v>
      </c>
      <c r="G12" s="64">
        <v>11621695</v>
      </c>
      <c r="H12" s="64">
        <v>974590</v>
      </c>
      <c r="I12" s="64">
        <v>12071841</v>
      </c>
      <c r="J12" s="64">
        <v>976202</v>
      </c>
      <c r="K12" s="64">
        <v>13558138</v>
      </c>
      <c r="L12" s="64">
        <v>649278.06000000006</v>
      </c>
      <c r="M12" s="64">
        <v>7480763.8569999998</v>
      </c>
      <c r="N12" s="64">
        <v>1047518.67</v>
      </c>
      <c r="O12" s="64">
        <v>13856168.927999999</v>
      </c>
      <c r="P12" s="11" t="s">
        <v>36</v>
      </c>
    </row>
    <row r="13" spans="1:16" ht="28.8">
      <c r="A13" s="27" t="s">
        <v>37</v>
      </c>
      <c r="B13" s="64">
        <v>1341377</v>
      </c>
      <c r="C13" s="64">
        <v>11600256</v>
      </c>
      <c r="D13" s="64">
        <v>996788</v>
      </c>
      <c r="E13" s="64">
        <v>12682970</v>
      </c>
      <c r="F13" s="64">
        <v>860366</v>
      </c>
      <c r="G13" s="64">
        <v>9639590</v>
      </c>
      <c r="H13" s="64">
        <v>967648</v>
      </c>
      <c r="I13" s="64">
        <v>12098662</v>
      </c>
      <c r="J13" s="64">
        <v>675482</v>
      </c>
      <c r="K13" s="64">
        <v>12310121</v>
      </c>
      <c r="L13" s="64">
        <v>539850.80799999996</v>
      </c>
      <c r="M13" s="64">
        <v>10875487.030999999</v>
      </c>
      <c r="N13" s="64">
        <v>599138</v>
      </c>
      <c r="O13" s="64">
        <v>13923274</v>
      </c>
      <c r="P13" s="11" t="s">
        <v>38</v>
      </c>
    </row>
    <row r="14" spans="1:16" ht="29.4" thickBot="1">
      <c r="A14" s="29" t="s">
        <v>39</v>
      </c>
      <c r="B14" s="63">
        <v>1072162</v>
      </c>
      <c r="C14" s="63">
        <v>12337184</v>
      </c>
      <c r="D14" s="63">
        <v>881202</v>
      </c>
      <c r="E14" s="63">
        <v>13204671</v>
      </c>
      <c r="F14" s="63">
        <v>736629</v>
      </c>
      <c r="G14" s="63">
        <v>11223206</v>
      </c>
      <c r="H14" s="63">
        <v>790693</v>
      </c>
      <c r="I14" s="63">
        <v>14299964</v>
      </c>
      <c r="J14" s="63">
        <v>919420</v>
      </c>
      <c r="K14" s="63">
        <v>13071646</v>
      </c>
      <c r="L14" s="63">
        <v>688589.52500000002</v>
      </c>
      <c r="M14" s="63">
        <v>13884937.946</v>
      </c>
      <c r="N14" s="63">
        <v>849129.42</v>
      </c>
      <c r="O14" s="63">
        <v>16319282.1</v>
      </c>
      <c r="P14" s="31" t="s">
        <v>40</v>
      </c>
    </row>
    <row r="15" spans="1:16" ht="17.399999999999999" thickBot="1">
      <c r="A15" s="29" t="s">
        <v>41</v>
      </c>
      <c r="B15" s="63">
        <v>4932978</v>
      </c>
      <c r="C15" s="63">
        <v>47039184</v>
      </c>
      <c r="D15" s="63">
        <v>4130325</v>
      </c>
      <c r="E15" s="63">
        <v>51123894</v>
      </c>
      <c r="F15" s="63">
        <v>3674452</v>
      </c>
      <c r="G15" s="63">
        <v>44194401</v>
      </c>
      <c r="H15" s="63">
        <v>3795545</v>
      </c>
      <c r="I15" s="63">
        <v>51512930</v>
      </c>
      <c r="J15" s="63">
        <v>3199915</v>
      </c>
      <c r="K15" s="63">
        <v>53181307</v>
      </c>
      <c r="L15" s="63">
        <f>SUM(L11:L14)</f>
        <v>2686408.52</v>
      </c>
      <c r="M15" s="63">
        <f>SUM(M11:M14)</f>
        <v>45377471.263999999</v>
      </c>
      <c r="N15" s="63">
        <f>SUM(N11:N14)</f>
        <v>2950748.52</v>
      </c>
      <c r="O15" s="63">
        <f>SUM(O11:O14)</f>
        <v>58041854.028000005</v>
      </c>
      <c r="P15" s="31" t="s">
        <v>42</v>
      </c>
    </row>
    <row r="16" spans="1:16" ht="15" customHeight="1">
      <c r="A16" s="117" t="s">
        <v>43</v>
      </c>
      <c r="B16" s="117"/>
      <c r="C16" s="117"/>
      <c r="D16" s="117"/>
      <c r="E16" s="117"/>
      <c r="F16" s="117"/>
      <c r="G16" s="118" t="s">
        <v>44</v>
      </c>
      <c r="H16" s="118"/>
      <c r="I16" s="118"/>
      <c r="J16" s="118"/>
      <c r="K16" s="118"/>
      <c r="L16" s="118"/>
      <c r="M16" s="118"/>
      <c r="N16" s="118"/>
      <c r="O16" s="118"/>
      <c r="P16" s="118"/>
    </row>
  </sheetData>
  <mergeCells count="29">
    <mergeCell ref="N9:N10"/>
    <mergeCell ref="M9:M10"/>
    <mergeCell ref="A16:F16"/>
    <mergeCell ref="A9:A10"/>
    <mergeCell ref="E9:E10"/>
    <mergeCell ref="G9:G10"/>
    <mergeCell ref="I9:I10"/>
    <mergeCell ref="K9:K10"/>
    <mergeCell ref="D9:D10"/>
    <mergeCell ref="F9:F10"/>
    <mergeCell ref="H9:H10"/>
    <mergeCell ref="J9:J10"/>
    <mergeCell ref="L9:L10"/>
    <mergeCell ref="F7:P7"/>
    <mergeCell ref="G16:P16"/>
    <mergeCell ref="A1:P1"/>
    <mergeCell ref="A2:P2"/>
    <mergeCell ref="A3:P3"/>
    <mergeCell ref="N8:O8"/>
    <mergeCell ref="O9:O10"/>
    <mergeCell ref="A7:E7"/>
    <mergeCell ref="D8:E8"/>
    <mergeCell ref="F8:G8"/>
    <mergeCell ref="H8:I8"/>
    <mergeCell ref="J8:K8"/>
    <mergeCell ref="P9:P10"/>
    <mergeCell ref="B8:C8"/>
    <mergeCell ref="C9:C10"/>
    <mergeCell ref="L8:M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rightToLeft="1" topLeftCell="H7" workbookViewId="0">
      <selection activeCell="K24" sqref="K24"/>
    </sheetView>
  </sheetViews>
  <sheetFormatPr defaultRowHeight="14.4"/>
  <cols>
    <col min="1" max="3" width="11.33203125" customWidth="1"/>
    <col min="4" max="4" width="10.44140625" bestFit="1" customWidth="1"/>
    <col min="5" max="5" width="12.88671875" bestFit="1" customWidth="1"/>
    <col min="6" max="6" width="10.44140625" bestFit="1" customWidth="1"/>
    <col min="7" max="7" width="12.88671875" bestFit="1" customWidth="1"/>
    <col min="8" max="8" width="10.44140625" bestFit="1" customWidth="1"/>
    <col min="9" max="9" width="12.88671875" bestFit="1" customWidth="1"/>
    <col min="10" max="10" width="10.44140625" bestFit="1" customWidth="1"/>
    <col min="11" max="11" width="12.88671875" bestFit="1" customWidth="1"/>
    <col min="12" max="12" width="10.44140625" bestFit="1" customWidth="1"/>
    <col min="13" max="13" width="12.88671875" bestFit="1" customWidth="1"/>
    <col min="14" max="14" width="10.44140625" bestFit="1" customWidth="1"/>
  </cols>
  <sheetData>
    <row r="1" spans="1:16" ht="18">
      <c r="A1" s="99" t="s">
        <v>259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>
      <c r="A2" s="100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>
      <c r="A3" s="130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7" spans="1:16">
      <c r="A7" s="126" t="s">
        <v>185</v>
      </c>
      <c r="B7" s="126"/>
      <c r="C7" s="126"/>
      <c r="D7" s="126"/>
      <c r="E7" s="126"/>
      <c r="F7" s="127" t="s">
        <v>186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ht="17.399999999999999" thickBot="1">
      <c r="A8" s="23" t="s">
        <v>2</v>
      </c>
      <c r="B8" s="120">
        <v>2015</v>
      </c>
      <c r="C8" s="120"/>
      <c r="D8" s="120">
        <v>2016</v>
      </c>
      <c r="E8" s="120"/>
      <c r="F8" s="120">
        <v>2017</v>
      </c>
      <c r="G8" s="120"/>
      <c r="H8" s="120">
        <v>2018</v>
      </c>
      <c r="I8" s="120"/>
      <c r="J8" s="120">
        <v>2019</v>
      </c>
      <c r="K8" s="120"/>
      <c r="L8" s="120">
        <v>2020</v>
      </c>
      <c r="M8" s="120"/>
      <c r="N8" s="120">
        <v>2021</v>
      </c>
      <c r="O8" s="120"/>
      <c r="P8" s="24" t="s">
        <v>3</v>
      </c>
    </row>
    <row r="9" spans="1:16" ht="16.8">
      <c r="A9" s="131" t="s">
        <v>30</v>
      </c>
      <c r="B9" s="25" t="s">
        <v>187</v>
      </c>
      <c r="C9" s="133" t="s">
        <v>246</v>
      </c>
      <c r="D9" s="133" t="s">
        <v>249</v>
      </c>
      <c r="E9" s="133" t="s">
        <v>246</v>
      </c>
      <c r="F9" s="133" t="s">
        <v>249</v>
      </c>
      <c r="G9" s="133" t="s">
        <v>246</v>
      </c>
      <c r="H9" s="133" t="s">
        <v>249</v>
      </c>
      <c r="I9" s="133" t="s">
        <v>246</v>
      </c>
      <c r="J9" s="133" t="s">
        <v>249</v>
      </c>
      <c r="K9" s="133" t="s">
        <v>246</v>
      </c>
      <c r="L9" s="133" t="s">
        <v>249</v>
      </c>
      <c r="M9" s="133" t="s">
        <v>246</v>
      </c>
      <c r="N9" s="133" t="s">
        <v>249</v>
      </c>
      <c r="O9" s="133" t="s">
        <v>246</v>
      </c>
      <c r="P9" s="128" t="s">
        <v>46</v>
      </c>
    </row>
    <row r="10" spans="1:16" ht="17.25" customHeight="1" thickBot="1">
      <c r="A10" s="132"/>
      <c r="B10" s="26" t="s">
        <v>188</v>
      </c>
      <c r="C10" s="134"/>
      <c r="D10" s="135" t="s">
        <v>188</v>
      </c>
      <c r="E10" s="134"/>
      <c r="F10" s="135" t="s">
        <v>188</v>
      </c>
      <c r="G10" s="134"/>
      <c r="H10" s="135" t="s">
        <v>188</v>
      </c>
      <c r="I10" s="134"/>
      <c r="J10" s="135" t="s">
        <v>188</v>
      </c>
      <c r="K10" s="134"/>
      <c r="L10" s="135" t="s">
        <v>188</v>
      </c>
      <c r="M10" s="134"/>
      <c r="N10" s="135" t="s">
        <v>188</v>
      </c>
      <c r="O10" s="134"/>
      <c r="P10" s="129"/>
    </row>
    <row r="11" spans="1:16" ht="28.8">
      <c r="A11" s="27" t="s">
        <v>33</v>
      </c>
      <c r="B11" s="64">
        <v>1015</v>
      </c>
      <c r="C11" s="64">
        <v>13416</v>
      </c>
      <c r="D11" s="64">
        <v>24434</v>
      </c>
      <c r="E11" s="64">
        <v>122165</v>
      </c>
      <c r="F11" s="64">
        <v>219136</v>
      </c>
      <c r="G11" s="64">
        <v>15786</v>
      </c>
      <c r="H11" s="64">
        <v>238205</v>
      </c>
      <c r="I11" s="64">
        <v>17341</v>
      </c>
      <c r="J11" s="64">
        <v>190890</v>
      </c>
      <c r="K11" s="64">
        <v>2275</v>
      </c>
      <c r="L11" s="64">
        <v>110309.97</v>
      </c>
      <c r="M11" s="64">
        <v>1683.91</v>
      </c>
      <c r="N11" s="64">
        <v>102454.55</v>
      </c>
      <c r="O11" s="64">
        <v>2994.65</v>
      </c>
      <c r="P11" s="11" t="s">
        <v>34</v>
      </c>
    </row>
    <row r="12" spans="1:16" ht="28.8">
      <c r="A12" s="27" t="s">
        <v>35</v>
      </c>
      <c r="B12" s="64">
        <v>0</v>
      </c>
      <c r="C12" s="64">
        <v>26323</v>
      </c>
      <c r="D12" s="64">
        <v>60932</v>
      </c>
      <c r="E12" s="64">
        <v>52297</v>
      </c>
      <c r="F12" s="64">
        <v>248329</v>
      </c>
      <c r="G12" s="64">
        <v>25677</v>
      </c>
      <c r="H12" s="64">
        <v>224044</v>
      </c>
      <c r="I12" s="64">
        <v>32813</v>
      </c>
      <c r="J12" s="64">
        <v>163418</v>
      </c>
      <c r="K12" s="64">
        <v>15168</v>
      </c>
      <c r="L12" s="64">
        <v>111876.95</v>
      </c>
      <c r="M12" s="64">
        <v>0</v>
      </c>
      <c r="N12" s="64">
        <v>68082.86</v>
      </c>
      <c r="O12" s="64">
        <v>4229.79</v>
      </c>
      <c r="P12" s="11" t="s">
        <v>36</v>
      </c>
    </row>
    <row r="13" spans="1:16" ht="28.8">
      <c r="A13" s="27" t="s">
        <v>37</v>
      </c>
      <c r="B13" s="64">
        <v>1824.67</v>
      </c>
      <c r="C13" s="64">
        <v>151706</v>
      </c>
      <c r="D13" s="64">
        <v>38867</v>
      </c>
      <c r="E13" s="64">
        <v>36793</v>
      </c>
      <c r="F13" s="64">
        <v>277889</v>
      </c>
      <c r="G13" s="64">
        <v>10565</v>
      </c>
      <c r="H13" s="64">
        <v>253708</v>
      </c>
      <c r="I13" s="64">
        <v>24399</v>
      </c>
      <c r="J13" s="64">
        <v>147476</v>
      </c>
      <c r="K13" s="64">
        <v>4786</v>
      </c>
      <c r="L13" s="64">
        <v>103358.43</v>
      </c>
      <c r="M13" s="64">
        <v>603.67999999999995</v>
      </c>
      <c r="N13" s="64">
        <v>97821.02</v>
      </c>
      <c r="O13" s="64">
        <v>0</v>
      </c>
      <c r="P13" s="11" t="s">
        <v>38</v>
      </c>
    </row>
    <row r="14" spans="1:16" ht="29.4" thickBot="1">
      <c r="A14" s="29" t="s">
        <v>39</v>
      </c>
      <c r="B14" s="63">
        <v>119</v>
      </c>
      <c r="C14" s="63">
        <v>97191</v>
      </c>
      <c r="D14" s="63">
        <v>141143</v>
      </c>
      <c r="E14" s="63">
        <v>35965</v>
      </c>
      <c r="F14" s="63">
        <v>192281</v>
      </c>
      <c r="G14" s="63">
        <v>22366</v>
      </c>
      <c r="H14" s="63">
        <v>204009</v>
      </c>
      <c r="I14" s="63">
        <v>14507</v>
      </c>
      <c r="J14" s="63">
        <v>139072</v>
      </c>
      <c r="K14" s="63">
        <v>0</v>
      </c>
      <c r="L14" s="63">
        <v>67047.97</v>
      </c>
      <c r="M14" s="63">
        <v>4122.8999999999996</v>
      </c>
      <c r="N14" s="63">
        <v>86371.44</v>
      </c>
      <c r="O14" s="63">
        <v>3470.13</v>
      </c>
      <c r="P14" s="31" t="s">
        <v>40</v>
      </c>
    </row>
    <row r="15" spans="1:16" ht="17.399999999999999" thickBot="1">
      <c r="A15" s="29" t="s">
        <v>41</v>
      </c>
      <c r="B15" s="63">
        <v>2958.67</v>
      </c>
      <c r="C15" s="63">
        <v>288637</v>
      </c>
      <c r="D15" s="63">
        <v>265376</v>
      </c>
      <c r="E15" s="63">
        <v>247220</v>
      </c>
      <c r="F15" s="63">
        <v>937635</v>
      </c>
      <c r="G15" s="63">
        <v>74394</v>
      </c>
      <c r="H15" s="63">
        <v>919966</v>
      </c>
      <c r="I15" s="63">
        <v>89060</v>
      </c>
      <c r="J15" s="63">
        <v>640856</v>
      </c>
      <c r="K15" s="63">
        <v>22229</v>
      </c>
      <c r="L15" s="63">
        <f>SUM(L11:L14)</f>
        <v>392593.31999999995</v>
      </c>
      <c r="M15" s="63">
        <f>SUM(M11:M14)</f>
        <v>6410.49</v>
      </c>
      <c r="N15" s="63">
        <f t="shared" ref="N15:O15" si="0">SUM(N11:N14)</f>
        <v>354729.87</v>
      </c>
      <c r="O15" s="63">
        <f t="shared" si="0"/>
        <v>10694.57</v>
      </c>
      <c r="P15" s="31" t="s">
        <v>42</v>
      </c>
    </row>
    <row r="16" spans="1:16" ht="15" customHeight="1">
      <c r="A16" s="117" t="s">
        <v>43</v>
      </c>
      <c r="B16" s="117"/>
      <c r="C16" s="117"/>
      <c r="D16" s="117"/>
      <c r="E16" s="117"/>
      <c r="F16" s="117"/>
      <c r="G16" s="118" t="s">
        <v>44</v>
      </c>
      <c r="H16" s="118"/>
      <c r="I16" s="118"/>
      <c r="J16" s="118"/>
      <c r="K16" s="118"/>
      <c r="L16" s="118"/>
      <c r="M16" s="118"/>
      <c r="N16" s="118"/>
      <c r="O16" s="118"/>
      <c r="P16" s="118"/>
    </row>
  </sheetData>
  <mergeCells count="29">
    <mergeCell ref="A16:F16"/>
    <mergeCell ref="A9:A10"/>
    <mergeCell ref="E9:E10"/>
    <mergeCell ref="G9:G10"/>
    <mergeCell ref="I9:I10"/>
    <mergeCell ref="G16:P16"/>
    <mergeCell ref="O9:O10"/>
    <mergeCell ref="C9:C10"/>
    <mergeCell ref="N9:N10"/>
    <mergeCell ref="J9:J10"/>
    <mergeCell ref="H9:H10"/>
    <mergeCell ref="F9:F10"/>
    <mergeCell ref="D9:D10"/>
    <mergeCell ref="L9:L10"/>
    <mergeCell ref="M9:M10"/>
    <mergeCell ref="P9:P10"/>
    <mergeCell ref="K9:K10"/>
    <mergeCell ref="A1:P1"/>
    <mergeCell ref="A2:P2"/>
    <mergeCell ref="A3:P3"/>
    <mergeCell ref="J8:K8"/>
    <mergeCell ref="N8:O8"/>
    <mergeCell ref="B8:C8"/>
    <mergeCell ref="L8:M8"/>
    <mergeCell ref="A7:E7"/>
    <mergeCell ref="D8:E8"/>
    <mergeCell ref="F8:G8"/>
    <mergeCell ref="H8:I8"/>
    <mergeCell ref="F7:P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rightToLeft="1" topLeftCell="A6" workbookViewId="0">
      <selection activeCell="H13" sqref="H13"/>
    </sheetView>
  </sheetViews>
  <sheetFormatPr defaultRowHeight="14.4"/>
  <cols>
    <col min="1" max="1" width="22.109375" customWidth="1"/>
    <col min="2" max="2" width="10.44140625" customWidth="1"/>
    <col min="3" max="7" width="9.88671875" bestFit="1" customWidth="1"/>
    <col min="8" max="8" width="9.88671875" customWidth="1"/>
    <col min="10" max="10" width="26.109375" customWidth="1"/>
  </cols>
  <sheetData>
    <row r="1" spans="1:10" ht="18">
      <c r="A1" s="99" t="s">
        <v>260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s="100" t="s">
        <v>50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>
      <c r="A3" s="100" t="s">
        <v>253</v>
      </c>
      <c r="B3" s="100"/>
      <c r="C3" s="100"/>
      <c r="D3" s="100"/>
      <c r="E3" s="100"/>
      <c r="F3" s="100"/>
      <c r="G3" s="100"/>
      <c r="H3" s="100"/>
      <c r="I3" s="100"/>
      <c r="J3" s="100"/>
    </row>
    <row r="5" spans="1:10" ht="16.8">
      <c r="A5" s="66" t="s">
        <v>2</v>
      </c>
      <c r="B5" s="136">
        <v>2015</v>
      </c>
      <c r="C5" s="136">
        <v>2016</v>
      </c>
      <c r="D5" s="136">
        <v>2017</v>
      </c>
      <c r="E5" s="136">
        <v>2018</v>
      </c>
      <c r="F5" s="136">
        <v>2019</v>
      </c>
      <c r="G5" s="136">
        <v>2020</v>
      </c>
      <c r="H5" s="136">
        <v>2021</v>
      </c>
      <c r="I5" s="115" t="s">
        <v>3</v>
      </c>
      <c r="J5" s="115"/>
    </row>
    <row r="6" spans="1:10" ht="18" customHeight="1" thickBot="1">
      <c r="A6" s="65" t="s">
        <v>4</v>
      </c>
      <c r="B6" s="103"/>
      <c r="C6" s="103"/>
      <c r="D6" s="103"/>
      <c r="E6" s="103"/>
      <c r="F6" s="103"/>
      <c r="G6" s="103"/>
      <c r="H6" s="103"/>
      <c r="I6" s="139" t="s">
        <v>217</v>
      </c>
      <c r="J6" s="139"/>
    </row>
    <row r="7" spans="1:10" ht="16.8">
      <c r="A7" s="8" t="s">
        <v>189</v>
      </c>
      <c r="B7" s="67">
        <v>750</v>
      </c>
      <c r="C7" s="67">
        <v>790</v>
      </c>
      <c r="D7" s="67">
        <v>840</v>
      </c>
      <c r="E7" s="67">
        <v>840</v>
      </c>
      <c r="F7" s="67">
        <v>840</v>
      </c>
      <c r="G7" s="67">
        <v>840</v>
      </c>
      <c r="H7" s="67">
        <v>840</v>
      </c>
      <c r="I7" s="138" t="s">
        <v>190</v>
      </c>
      <c r="J7" s="138"/>
    </row>
    <row r="8" spans="1:10" ht="16.8">
      <c r="A8" s="8" t="s">
        <v>191</v>
      </c>
      <c r="B8" s="68">
        <v>6593365</v>
      </c>
      <c r="C8" s="68">
        <v>6274121</v>
      </c>
      <c r="D8" s="68">
        <v>6362356</v>
      </c>
      <c r="E8" s="68">
        <v>6104538</v>
      </c>
      <c r="F8" s="68">
        <v>5797597</v>
      </c>
      <c r="G8" s="68">
        <v>3524049</v>
      </c>
      <c r="H8" s="68">
        <v>4262071</v>
      </c>
      <c r="I8" s="137" t="s">
        <v>192</v>
      </c>
      <c r="J8" s="137"/>
    </row>
    <row r="9" spans="1:10" ht="16.5" customHeight="1">
      <c r="A9" s="8" t="s">
        <v>193</v>
      </c>
      <c r="B9" s="68">
        <v>11472455</v>
      </c>
      <c r="C9" s="68">
        <v>10916971</v>
      </c>
      <c r="D9" s="68">
        <v>11070499</v>
      </c>
      <c r="E9" s="68">
        <v>10621896</v>
      </c>
      <c r="F9" s="68">
        <v>10087819</v>
      </c>
      <c r="G9" s="68">
        <v>6131845</v>
      </c>
      <c r="H9" s="68">
        <v>7416004</v>
      </c>
      <c r="I9" s="137" t="s">
        <v>219</v>
      </c>
      <c r="J9" s="137"/>
    </row>
    <row r="10" spans="1:10" ht="16.8">
      <c r="A10" s="8" t="s">
        <v>194</v>
      </c>
      <c r="B10" s="67">
        <v>775</v>
      </c>
      <c r="C10" s="67">
        <v>906</v>
      </c>
      <c r="D10" s="67">
        <v>958</v>
      </c>
      <c r="E10" s="68">
        <v>1010</v>
      </c>
      <c r="F10" s="68">
        <v>1016</v>
      </c>
      <c r="G10" s="68">
        <v>845</v>
      </c>
      <c r="H10" s="68">
        <v>1041</v>
      </c>
      <c r="I10" s="137" t="s">
        <v>195</v>
      </c>
      <c r="J10" s="137"/>
    </row>
    <row r="11" spans="1:10" ht="16.8">
      <c r="A11" s="8" t="s">
        <v>196</v>
      </c>
      <c r="B11" s="67">
        <v>4</v>
      </c>
      <c r="C11" s="67">
        <v>4</v>
      </c>
      <c r="D11" s="67">
        <v>4</v>
      </c>
      <c r="E11" s="67">
        <v>4</v>
      </c>
      <c r="F11" s="67">
        <v>4</v>
      </c>
      <c r="G11" s="67">
        <v>4</v>
      </c>
      <c r="H11" s="67" t="s">
        <v>262</v>
      </c>
      <c r="I11" s="137" t="s">
        <v>197</v>
      </c>
      <c r="J11" s="137"/>
    </row>
    <row r="12" spans="1:10" ht="16.8">
      <c r="A12" s="8" t="s">
        <v>198</v>
      </c>
      <c r="B12" s="68">
        <v>13140</v>
      </c>
      <c r="C12" s="68">
        <v>13176</v>
      </c>
      <c r="D12" s="68">
        <v>13140</v>
      </c>
      <c r="E12" s="68">
        <v>13136</v>
      </c>
      <c r="F12" s="68">
        <v>14197</v>
      </c>
      <c r="G12" s="68">
        <v>3182</v>
      </c>
      <c r="H12" s="68" t="s">
        <v>263</v>
      </c>
      <c r="I12" s="137" t="s">
        <v>199</v>
      </c>
      <c r="J12" s="137"/>
    </row>
    <row r="13" spans="1:10" ht="16.8">
      <c r="A13" s="8" t="s">
        <v>200</v>
      </c>
      <c r="B13" s="68">
        <v>208664</v>
      </c>
      <c r="C13" s="68">
        <v>204000</v>
      </c>
      <c r="D13" s="68">
        <v>214479</v>
      </c>
      <c r="E13" s="68">
        <v>234444</v>
      </c>
      <c r="F13" s="68">
        <v>250383</v>
      </c>
      <c r="G13" s="68">
        <v>59498</v>
      </c>
      <c r="H13" s="68" t="s">
        <v>263</v>
      </c>
      <c r="I13" s="137" t="s">
        <v>201</v>
      </c>
      <c r="J13" s="137"/>
    </row>
    <row r="14" spans="1:10" ht="16.8">
      <c r="A14" s="8" t="s">
        <v>202</v>
      </c>
      <c r="B14" s="67">
        <v>17</v>
      </c>
      <c r="C14" s="67">
        <v>12</v>
      </c>
      <c r="D14" s="67">
        <v>12</v>
      </c>
      <c r="E14" s="67">
        <v>13</v>
      </c>
      <c r="F14" s="67">
        <v>13</v>
      </c>
      <c r="G14" s="67">
        <v>13</v>
      </c>
      <c r="H14" s="67">
        <v>13</v>
      </c>
      <c r="I14" s="137" t="s">
        <v>203</v>
      </c>
      <c r="J14" s="137"/>
    </row>
    <row r="15" spans="1:10" ht="16.8">
      <c r="A15" s="8" t="s">
        <v>204</v>
      </c>
      <c r="B15" s="68">
        <v>15448</v>
      </c>
      <c r="C15" s="68">
        <v>14926</v>
      </c>
      <c r="D15" s="68">
        <v>15667</v>
      </c>
      <c r="E15" s="68">
        <v>15426</v>
      </c>
      <c r="F15" s="68">
        <v>16042</v>
      </c>
      <c r="G15" s="68">
        <v>11768</v>
      </c>
      <c r="H15" s="68">
        <v>17804</v>
      </c>
      <c r="I15" s="137" t="s">
        <v>205</v>
      </c>
      <c r="J15" s="137"/>
    </row>
    <row r="16" spans="1:10" ht="16.8">
      <c r="A16" s="8" t="s">
        <v>206</v>
      </c>
      <c r="B16" s="68">
        <v>442946</v>
      </c>
      <c r="C16" s="68">
        <v>463492</v>
      </c>
      <c r="D16" s="68">
        <v>501954</v>
      </c>
      <c r="E16" s="68">
        <v>537223</v>
      </c>
      <c r="F16" s="68">
        <v>554440</v>
      </c>
      <c r="G16" s="68">
        <v>227632</v>
      </c>
      <c r="H16" s="68">
        <v>350699</v>
      </c>
      <c r="I16" s="137" t="s">
        <v>207</v>
      </c>
      <c r="J16" s="137"/>
    </row>
    <row r="17" spans="1:10" ht="16.8">
      <c r="A17" s="8" t="s">
        <v>208</v>
      </c>
      <c r="B17" s="67">
        <v>22</v>
      </c>
      <c r="C17" s="67">
        <v>25</v>
      </c>
      <c r="D17" s="67">
        <v>24</v>
      </c>
      <c r="E17" s="67">
        <v>19</v>
      </c>
      <c r="F17" s="67">
        <v>20</v>
      </c>
      <c r="G17" s="67">
        <v>20</v>
      </c>
      <c r="H17" s="67">
        <v>37</v>
      </c>
      <c r="I17" s="137" t="s">
        <v>209</v>
      </c>
      <c r="J17" s="137"/>
    </row>
    <row r="18" spans="1:10" ht="16.8">
      <c r="A18" s="8" t="s">
        <v>210</v>
      </c>
      <c r="B18" s="67" t="s">
        <v>247</v>
      </c>
      <c r="C18" s="67">
        <v>10</v>
      </c>
      <c r="D18" s="67">
        <v>10</v>
      </c>
      <c r="E18" s="67">
        <v>10</v>
      </c>
      <c r="F18" s="67">
        <v>10</v>
      </c>
      <c r="G18" s="67">
        <v>10</v>
      </c>
      <c r="H18" s="67">
        <v>10</v>
      </c>
      <c r="I18" s="137" t="s">
        <v>211</v>
      </c>
      <c r="J18" s="137"/>
    </row>
    <row r="19" spans="1:10" ht="16.8">
      <c r="A19" s="8" t="s">
        <v>212</v>
      </c>
      <c r="B19" s="67" t="s">
        <v>247</v>
      </c>
      <c r="C19" s="68">
        <v>1167</v>
      </c>
      <c r="D19" s="68">
        <v>2950</v>
      </c>
      <c r="E19" s="68">
        <v>4841</v>
      </c>
      <c r="F19" s="68">
        <v>6724</v>
      </c>
      <c r="G19" s="68">
        <v>1751</v>
      </c>
      <c r="H19" s="68" t="s">
        <v>263</v>
      </c>
      <c r="I19" s="137" t="s">
        <v>213</v>
      </c>
      <c r="J19" s="137"/>
    </row>
    <row r="20" spans="1:10" ht="18.75" customHeight="1" thickBot="1">
      <c r="A20" s="65" t="s">
        <v>214</v>
      </c>
      <c r="B20" s="87" t="s">
        <v>247</v>
      </c>
      <c r="C20" s="69">
        <v>36196</v>
      </c>
      <c r="D20" s="69">
        <v>74214</v>
      </c>
      <c r="E20" s="69">
        <v>91060</v>
      </c>
      <c r="F20" s="69">
        <v>96525</v>
      </c>
      <c r="G20" s="78">
        <v>20337</v>
      </c>
      <c r="H20" s="78" t="s">
        <v>263</v>
      </c>
      <c r="I20" s="141" t="s">
        <v>215</v>
      </c>
      <c r="J20" s="141"/>
    </row>
    <row r="21" spans="1:10">
      <c r="A21" s="84" t="s">
        <v>216</v>
      </c>
      <c r="B21" s="84"/>
      <c r="C21" s="138"/>
      <c r="D21" s="138"/>
      <c r="E21" s="138"/>
      <c r="F21" s="138"/>
      <c r="G21" s="10"/>
      <c r="H21" s="10"/>
      <c r="I21" s="140" t="s">
        <v>218</v>
      </c>
      <c r="J21" s="140"/>
    </row>
  </sheetData>
  <mergeCells count="29">
    <mergeCell ref="C21:D21"/>
    <mergeCell ref="E21:F21"/>
    <mergeCell ref="I21:J21"/>
    <mergeCell ref="I16:J16"/>
    <mergeCell ref="I17:J17"/>
    <mergeCell ref="I18:J18"/>
    <mergeCell ref="I19:J19"/>
    <mergeCell ref="I20:J20"/>
    <mergeCell ref="I15:J15"/>
    <mergeCell ref="I7:J7"/>
    <mergeCell ref="I8:J8"/>
    <mergeCell ref="I9:J9"/>
    <mergeCell ref="I5:J5"/>
    <mergeCell ref="I10:J10"/>
    <mergeCell ref="I11:J11"/>
    <mergeCell ref="I12:J12"/>
    <mergeCell ref="I13:J13"/>
    <mergeCell ref="I14:J14"/>
    <mergeCell ref="I6:J6"/>
    <mergeCell ref="B5:B6"/>
    <mergeCell ref="H5:H6"/>
    <mergeCell ref="A1:J1"/>
    <mergeCell ref="G5:G6"/>
    <mergeCell ref="F5:F6"/>
    <mergeCell ref="E5:E6"/>
    <mergeCell ref="D5:D6"/>
    <mergeCell ref="C5:C6"/>
    <mergeCell ref="A2:J2"/>
    <mergeCell ref="A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rightToLeft="1" topLeftCell="A3" zoomScaleNormal="100" workbookViewId="0">
      <selection activeCell="H8" sqref="H8"/>
    </sheetView>
  </sheetViews>
  <sheetFormatPr defaultRowHeight="14.4"/>
  <cols>
    <col min="1" max="1" width="14.33203125" customWidth="1"/>
    <col min="2" max="2" width="10.109375" customWidth="1"/>
    <col min="3" max="8" width="8.44140625" customWidth="1"/>
    <col min="9" max="9" width="33.5546875" bestFit="1" customWidth="1"/>
  </cols>
  <sheetData>
    <row r="1" spans="1:9" ht="18">
      <c r="A1" s="99" t="s">
        <v>242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237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00" t="s">
        <v>252</v>
      </c>
      <c r="B3" s="100"/>
      <c r="C3" s="100"/>
      <c r="D3" s="100"/>
      <c r="E3" s="100"/>
      <c r="F3" s="100"/>
      <c r="G3" s="100"/>
      <c r="H3" s="100"/>
      <c r="I3" s="100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16.8">
      <c r="A6" s="2" t="s">
        <v>2</v>
      </c>
      <c r="B6" s="115">
        <v>2015</v>
      </c>
      <c r="C6" s="115">
        <v>2016</v>
      </c>
      <c r="D6" s="115">
        <v>2017</v>
      </c>
      <c r="E6" s="115">
        <v>2018</v>
      </c>
      <c r="F6" s="115">
        <v>2019</v>
      </c>
      <c r="G6" s="115">
        <v>2020</v>
      </c>
      <c r="H6" s="115">
        <v>2021</v>
      </c>
      <c r="I6" s="3" t="s">
        <v>51</v>
      </c>
    </row>
    <row r="7" spans="1:9" ht="17.399999999999999" thickBot="1">
      <c r="A7" s="4" t="s">
        <v>52</v>
      </c>
      <c r="B7" s="116"/>
      <c r="C7" s="116"/>
      <c r="D7" s="116"/>
      <c r="E7" s="116"/>
      <c r="F7" s="116"/>
      <c r="G7" s="116"/>
      <c r="H7" s="116"/>
      <c r="I7" s="6" t="s">
        <v>230</v>
      </c>
    </row>
    <row r="8" spans="1:9" ht="16.8">
      <c r="A8" s="32" t="s">
        <v>53</v>
      </c>
      <c r="B8" s="9">
        <v>23808</v>
      </c>
      <c r="C8" s="9">
        <v>22727</v>
      </c>
      <c r="D8" s="70">
        <v>23717</v>
      </c>
      <c r="E8" s="9">
        <v>18553</v>
      </c>
      <c r="F8" s="9">
        <v>18424</v>
      </c>
      <c r="G8" s="9">
        <v>17525</v>
      </c>
      <c r="H8" s="9">
        <v>20135</v>
      </c>
      <c r="I8" s="10" t="s">
        <v>54</v>
      </c>
    </row>
    <row r="9" spans="1:9" ht="16.8">
      <c r="A9" s="32" t="s">
        <v>55</v>
      </c>
      <c r="B9" s="9">
        <v>68625</v>
      </c>
      <c r="C9" s="9">
        <v>77971</v>
      </c>
      <c r="D9" s="9">
        <v>80644</v>
      </c>
      <c r="E9" s="9">
        <v>25511</v>
      </c>
      <c r="F9" s="9">
        <v>11166</v>
      </c>
      <c r="G9" s="9">
        <v>13986</v>
      </c>
      <c r="H9" s="9">
        <v>15249</v>
      </c>
      <c r="I9" s="10" t="s">
        <v>56</v>
      </c>
    </row>
    <row r="10" spans="1:9" ht="16.8">
      <c r="A10" s="32" t="s">
        <v>228</v>
      </c>
      <c r="B10" s="9">
        <v>18569</v>
      </c>
      <c r="C10" s="9">
        <v>18726</v>
      </c>
      <c r="D10" s="9">
        <v>15014</v>
      </c>
      <c r="E10" s="9">
        <v>21912</v>
      </c>
      <c r="F10" s="9">
        <v>24398</v>
      </c>
      <c r="G10" s="9">
        <v>22186</v>
      </c>
      <c r="H10" s="9">
        <v>30447</v>
      </c>
      <c r="I10" s="10" t="s">
        <v>229</v>
      </c>
    </row>
    <row r="11" spans="1:9" ht="17.399999999999999" thickBot="1">
      <c r="A11" s="33" t="s">
        <v>57</v>
      </c>
      <c r="B11" s="9">
        <v>111002</v>
      </c>
      <c r="C11" s="16">
        <v>119424</v>
      </c>
      <c r="D11" s="16">
        <v>119375</v>
      </c>
      <c r="E11" s="16">
        <v>65976</v>
      </c>
      <c r="F11" s="16">
        <v>53988</v>
      </c>
      <c r="G11" s="16">
        <v>53697</v>
      </c>
      <c r="H11" s="16">
        <f>SUM(H8:H10)</f>
        <v>65831</v>
      </c>
      <c r="I11" s="15" t="s">
        <v>58</v>
      </c>
    </row>
    <row r="12" spans="1:9">
      <c r="A12" s="142" t="s">
        <v>59</v>
      </c>
      <c r="B12" s="142"/>
      <c r="C12" s="142"/>
      <c r="D12" s="142"/>
      <c r="E12" s="143" t="s">
        <v>125</v>
      </c>
      <c r="F12" s="143"/>
      <c r="G12" s="143"/>
      <c r="H12" s="143"/>
      <c r="I12" s="143"/>
    </row>
    <row r="13" spans="1:9">
      <c r="C13" s="86"/>
      <c r="D13" s="86"/>
      <c r="E13" s="86"/>
      <c r="F13" s="86"/>
      <c r="G13" s="86"/>
      <c r="H13" s="86"/>
    </row>
    <row r="14" spans="1:9">
      <c r="G14" s="86"/>
      <c r="H14" s="86"/>
    </row>
  </sheetData>
  <mergeCells count="12">
    <mergeCell ref="A12:D12"/>
    <mergeCell ref="E12:I12"/>
    <mergeCell ref="A1:I1"/>
    <mergeCell ref="A3:I3"/>
    <mergeCell ref="A2:I2"/>
    <mergeCell ref="C6:C7"/>
    <mergeCell ref="D6:D7"/>
    <mergeCell ref="E6:E7"/>
    <mergeCell ref="F6:F7"/>
    <mergeCell ref="G6:G7"/>
    <mergeCell ref="B6:B7"/>
    <mergeCell ref="H6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12FD4-50AD-4BF9-AD41-F89CEC519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B97CF2-FDB8-46BB-BAFF-C5ED39CBDEB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094D45B-F3E5-4172-A006-F392046D0C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النقل-1</vt:lpstr>
      <vt:lpstr>النقل-2</vt:lpstr>
      <vt:lpstr>النقل-3</vt:lpstr>
      <vt:lpstr>النقل-4</vt:lpstr>
      <vt:lpstr>النقل-5</vt:lpstr>
      <vt:lpstr>النقل-6</vt:lpstr>
      <vt:lpstr>النقل-7</vt:lpstr>
      <vt:lpstr>النقل-8</vt:lpstr>
      <vt:lpstr>النقل-9</vt:lpstr>
      <vt:lpstr>النقل-10</vt:lpstr>
      <vt:lpstr>النقل-11 (2019)</vt:lpstr>
      <vt:lpstr>النقل-11 (2020)</vt:lpstr>
      <vt:lpstr>النقل-11 (2021)</vt:lpstr>
      <vt:lpstr>النقل-12</vt:lpstr>
      <vt:lpstr>النقل-13 (2019)</vt:lpstr>
      <vt:lpstr>النقل-13 (2020)</vt:lpstr>
      <vt:lpstr>النقل-13 (2021)</vt:lpstr>
      <vt:lpstr>النقل-14 (2019)</vt:lpstr>
      <vt:lpstr>النقل-14 (2020)</vt:lpstr>
      <vt:lpstr>النقل-14 (2021)</vt:lpstr>
      <vt:lpstr>النقل-15</vt:lpstr>
      <vt:lpstr>النقل-16 (2019)</vt:lpstr>
      <vt:lpstr>النقل-16 (2020)</vt:lpstr>
      <vt:lpstr>النقل-16 (2021)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2021-07-06T07:37:17Z</dcterms:created>
  <dcterms:modified xsi:type="dcterms:W3CDTF">2026-03-13T08:13:29Z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