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a.abdelbadi\Downloads\"/>
    </mc:Choice>
  </mc:AlternateContent>
  <xr:revisionPtr revIDLastSave="0" documentId="8_{0A7EB430-A8CE-46F3-B97F-939C43EBB05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القضاء-1" sheetId="1" r:id="rId1"/>
    <sheet name="القضاء-2" sheetId="2" r:id="rId2"/>
    <sheet name="القضاء-3" sheetId="3" r:id="rId3"/>
    <sheet name="القضاء-4" sheetId="4" r:id="rId4"/>
    <sheet name="القضاء-5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5" l="1"/>
  <c r="I18" i="5"/>
  <c r="I17" i="5"/>
  <c r="I17" i="3"/>
  <c r="I16" i="3"/>
  <c r="I18" i="2"/>
  <c r="I17" i="2"/>
  <c r="I22" i="1"/>
  <c r="I21" i="1"/>
</calcChain>
</file>

<file path=xl/sharedStrings.xml><?xml version="1.0" encoding="utf-8"?>
<sst xmlns="http://schemas.openxmlformats.org/spreadsheetml/2006/main" count="212" uniqueCount="68">
  <si>
    <t xml:space="preserve">الإجمالي </t>
  </si>
  <si>
    <t>المصدر: دائرة المحاكم برأس الخيمة</t>
  </si>
  <si>
    <t>Source: R.A.K. Department of Courts</t>
  </si>
  <si>
    <t>Civil Appeal</t>
  </si>
  <si>
    <t>Commercial Appeal</t>
  </si>
  <si>
    <t xml:space="preserve">البيان </t>
  </si>
  <si>
    <t>القضايا المدنية</t>
  </si>
  <si>
    <t xml:space="preserve">المقدم </t>
  </si>
  <si>
    <t>Filed</t>
  </si>
  <si>
    <t xml:space="preserve">Civil Lawsuits </t>
  </si>
  <si>
    <t>المحكوم</t>
  </si>
  <si>
    <t xml:space="preserve">Sentenced </t>
  </si>
  <si>
    <t xml:space="preserve">القضايا التجارية </t>
  </si>
  <si>
    <t xml:space="preserve">Commercial Lawsuits </t>
  </si>
  <si>
    <t>القضايا العمالية</t>
  </si>
  <si>
    <t xml:space="preserve">Labor Lawsuits </t>
  </si>
  <si>
    <t xml:space="preserve">قضايا الأحوال الشخصية </t>
  </si>
  <si>
    <t xml:space="preserve">Personal Status Lawsuits </t>
  </si>
  <si>
    <t xml:space="preserve">قضايا إدارية </t>
  </si>
  <si>
    <t>Adminstrative Lawsuits</t>
  </si>
  <si>
    <t>التنفيذ</t>
  </si>
  <si>
    <t>Execution</t>
  </si>
  <si>
    <t xml:space="preserve">الوساطة القضائية </t>
  </si>
  <si>
    <t>Judicial Mediation</t>
  </si>
  <si>
    <t xml:space="preserve">Total </t>
  </si>
  <si>
    <t>السنة</t>
  </si>
  <si>
    <t>Year</t>
  </si>
  <si>
    <t>Table 15-2: Cases at the Court of Cassation by Type</t>
  </si>
  <si>
    <t>_</t>
  </si>
  <si>
    <t xml:space="preserve">المحكوم </t>
  </si>
  <si>
    <t>Sentenced</t>
  </si>
  <si>
    <t>طعن مدني</t>
  </si>
  <si>
    <t>طعن تجاري</t>
  </si>
  <si>
    <t xml:space="preserve">طعن عمالي </t>
  </si>
  <si>
    <t>labor Appeal</t>
  </si>
  <si>
    <t>طعن جزائي(النيابة)</t>
  </si>
  <si>
    <t>Penal Appeal (Prosecution)</t>
  </si>
  <si>
    <t>طعن أحوال شخصية ومواريث</t>
  </si>
  <si>
    <t>Personal Status &amp; Inheritance Appeal</t>
  </si>
  <si>
    <t>القضايا التجارية</t>
  </si>
  <si>
    <t>قضايا أحوال شخصية</t>
  </si>
  <si>
    <t>Table 15-4: Notarizations &amp; Registered Contracts and Instruments/ Notary Public</t>
  </si>
  <si>
    <t xml:space="preserve">توثيقات  المحاكم الاتحادية الابتدائية ( كاتب العدل ) </t>
  </si>
  <si>
    <t>Notarizations of Federal First-Instance Courts (Notary Public)</t>
  </si>
  <si>
    <t xml:space="preserve">Table 15-5:Advocates, Experts and Judges registered in Courts Department as per Gender </t>
  </si>
  <si>
    <t>المحامون</t>
  </si>
  <si>
    <t>Males</t>
  </si>
  <si>
    <t>Advocates</t>
  </si>
  <si>
    <t>Females</t>
  </si>
  <si>
    <t>Total</t>
  </si>
  <si>
    <t>الخبراء</t>
  </si>
  <si>
    <t>Experts</t>
  </si>
  <si>
    <t>القضاة</t>
  </si>
  <si>
    <t> 70</t>
  </si>
  <si>
    <t>Judges</t>
  </si>
  <si>
    <t>ذكور</t>
  </si>
  <si>
    <t>إناث</t>
  </si>
  <si>
    <t>الإجمالي</t>
  </si>
  <si>
    <t>Detail</t>
  </si>
  <si>
    <t xml:space="preserve">Table 15-1: Lawsuits at the Court of First Instance  </t>
  </si>
  <si>
    <t>Table 15-3: Lawsuits before Appeal Court as per Type</t>
  </si>
  <si>
    <t xml:space="preserve"> 2015 - 2021</t>
  </si>
  <si>
    <t>جدول 15-5: المحامون والخبراء والقضاة المقيدين بدائرة المحاكم حسب الجنس</t>
  </si>
  <si>
    <t xml:space="preserve">جدول 15-1: عدد القضايا في المحكمة الابتدائية </t>
  </si>
  <si>
    <t>جدول 15-2:  عدد القضايا في المحكمة الاتحادية العليا  حسب النوع</t>
  </si>
  <si>
    <t>جدول 15-3:  القضايا في محكمة الاستئناف حسب النوع</t>
  </si>
  <si>
    <t>جدول  15-4:  التوثيقات والعقود والمحررات المسجلة/ كاتب العدل</t>
  </si>
  <si>
    <t>2015 - 2021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</si>
</sst>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b/>
      <sz val="10"/>
      <color rgb="FF925185"/>
      <name val="Book Antiqua"/>
      <family val="1"/>
    </font>
    <font>
      <sz val="11"/>
      <color rgb="FF925185"/>
      <name val="Sakkal Majalla"/>
    </font>
    <font>
      <sz val="11"/>
      <color rgb="FF925185"/>
      <name val="Book Antiqua"/>
      <family val="1"/>
    </font>
    <font>
      <sz val="10"/>
      <color rgb="FF595959"/>
      <name val="Book Antiqua"/>
      <family val="1"/>
    </font>
    <font>
      <sz val="10"/>
      <color rgb="FF595959"/>
      <name val="Sakkal Majalla"/>
    </font>
    <font>
      <sz val="8"/>
      <color rgb="FF595959"/>
      <name val="Book Antiqua"/>
      <family val="1"/>
    </font>
    <font>
      <sz val="10"/>
      <color rgb="FF925185"/>
      <name val="Sakkal Majalla"/>
    </font>
    <font>
      <sz val="10"/>
      <color rgb="FF925185"/>
      <name val="Book Antiqua"/>
      <family val="1"/>
    </font>
    <font>
      <b/>
      <sz val="11"/>
      <color rgb="FF925185"/>
      <name val="Book Antiqua"/>
      <family val="1"/>
    </font>
    <font>
      <sz val="10"/>
      <name val="Arial"/>
      <family val="2"/>
    </font>
    <font>
      <sz val="10"/>
      <name val="MS Sans Serif"/>
      <family val="2"/>
      <charset val="178"/>
    </font>
    <font>
      <sz val="11"/>
      <color rgb="FF595959"/>
      <name val="Sakkal Majalla"/>
    </font>
    <font>
      <sz val="11"/>
      <color rgb="FF595959"/>
      <name val="Book Antiqua"/>
      <family val="1"/>
    </font>
    <font>
      <b/>
      <sz val="12"/>
      <color rgb="FF925185"/>
      <name val="Sakkal Majalla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rgb="FF925185"/>
      </bottom>
      <diagonal/>
    </border>
    <border>
      <left/>
      <right/>
      <top style="medium">
        <color rgb="FF925185"/>
      </top>
      <bottom/>
      <diagonal/>
    </border>
    <border>
      <left/>
      <right/>
      <top/>
      <bottom style="thin">
        <color rgb="FF925185"/>
      </bottom>
      <diagonal/>
    </border>
    <border>
      <left/>
      <right/>
      <top style="thin">
        <color rgb="FF925185"/>
      </top>
      <bottom/>
      <diagonal/>
    </border>
  </borders>
  <cellStyleXfs count="3">
    <xf numFmtId="0" fontId="0" fillId="0" borderId="0"/>
    <xf numFmtId="0" fontId="10" fillId="0" borderId="0"/>
    <xf numFmtId="0" fontId="11" fillId="0" borderId="0"/>
  </cellStyleXfs>
  <cellXfs count="65">
    <xf numFmtId="0" fontId="0" fillId="0" borderId="0" xfId="0"/>
    <xf numFmtId="0" fontId="1" fillId="0" borderId="0" xfId="0" applyFont="1" applyAlignment="1">
      <alignment horizontal="center" vertical="center" readingOrder="2"/>
    </xf>
    <xf numFmtId="3" fontId="4" fillId="0" borderId="1" xfId="0" applyNumberFormat="1" applyFont="1" applyBorder="1" applyAlignment="1">
      <alignment horizontal="left" vertical="center" wrapText="1" readingOrder="1"/>
    </xf>
    <xf numFmtId="3" fontId="4" fillId="0" borderId="0" xfId="0" applyNumberFormat="1" applyFont="1" applyAlignment="1">
      <alignment horizontal="left" vertical="center" wrapText="1" readingOrder="1"/>
    </xf>
    <xf numFmtId="0" fontId="3" fillId="0" borderId="0" xfId="0" applyFont="1" applyAlignment="1">
      <alignment vertical="center" wrapText="1"/>
    </xf>
    <xf numFmtId="3" fontId="4" fillId="0" borderId="3" xfId="0" applyNumberFormat="1" applyFont="1" applyBorder="1" applyAlignment="1">
      <alignment horizontal="left" vertical="center" wrapText="1" readingOrder="1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right" vertical="center" wrapText="1" readingOrder="2"/>
    </xf>
    <xf numFmtId="0" fontId="2" fillId="0" borderId="1" xfId="0" applyFont="1" applyBorder="1" applyAlignment="1">
      <alignment horizontal="right" vertical="center" wrapText="1" readingOrder="2"/>
    </xf>
    <xf numFmtId="0" fontId="2" fillId="0" borderId="0" xfId="0" applyFont="1" applyAlignment="1">
      <alignment vertical="center" wrapText="1" readingOrder="2"/>
    </xf>
    <xf numFmtId="0" fontId="2" fillId="0" borderId="3" xfId="0" applyFont="1" applyBorder="1" applyAlignment="1">
      <alignment vertical="center" wrapText="1" readingOrder="2"/>
    </xf>
    <xf numFmtId="0" fontId="12" fillId="0" borderId="0" xfId="0" applyFont="1" applyAlignment="1">
      <alignment vertical="center" wrapText="1" readingOrder="2"/>
    </xf>
    <xf numFmtId="0" fontId="12" fillId="0" borderId="3" xfId="0" applyFont="1" applyBorder="1" applyAlignment="1">
      <alignment vertical="center" wrapText="1" readingOrder="2"/>
    </xf>
    <xf numFmtId="0" fontId="12" fillId="0" borderId="1" xfId="0" applyFont="1" applyBorder="1" applyAlignment="1">
      <alignment vertical="center" wrapText="1" readingOrder="2"/>
    </xf>
    <xf numFmtId="0" fontId="13" fillId="0" borderId="0" xfId="0" applyFont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center" vertical="center" wrapText="1" readingOrder="1"/>
    </xf>
    <xf numFmtId="3" fontId="4" fillId="0" borderId="3" xfId="0" applyNumberFormat="1" applyFont="1" applyBorder="1" applyAlignment="1">
      <alignment horizontal="center" vertical="center" wrapText="1" readingOrder="1"/>
    </xf>
    <xf numFmtId="0" fontId="3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right" vertical="center" wrapText="1" readingOrder="2"/>
    </xf>
    <xf numFmtId="0" fontId="2" fillId="0" borderId="3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 readingOrder="2"/>
    </xf>
    <xf numFmtId="0" fontId="5" fillId="0" borderId="2" xfId="0" applyFont="1" applyBorder="1" applyAlignment="1">
      <alignment horizontal="center" vertical="center" wrapText="1" readingOrder="2"/>
    </xf>
    <xf numFmtId="0" fontId="3" fillId="0" borderId="0" xfId="0" applyFont="1" applyAlignment="1">
      <alignment horizontal="right" vertical="center" wrapText="1"/>
    </xf>
    <xf numFmtId="0" fontId="8" fillId="0" borderId="0" xfId="0" applyFont="1" applyAlignment="1">
      <alignment vertical="center" readingOrder="2"/>
    </xf>
    <xf numFmtId="0" fontId="2" fillId="0" borderId="0" xfId="0" applyFont="1" applyAlignment="1">
      <alignment horizontal="right" vertical="center" wrapText="1" readingOrder="2"/>
    </xf>
    <xf numFmtId="3" fontId="4" fillId="0" borderId="4" xfId="0" applyNumberFormat="1" applyFont="1" applyBorder="1" applyAlignment="1">
      <alignment horizontal="left" vertical="center" wrapText="1" readingOrder="1"/>
    </xf>
    <xf numFmtId="3" fontId="4" fillId="0" borderId="1" xfId="0" applyNumberFormat="1" applyFont="1" applyBorder="1" applyAlignment="1">
      <alignment horizontal="right" vertical="center" wrapText="1" readingOrder="1"/>
    </xf>
    <xf numFmtId="3" fontId="4" fillId="0" borderId="0" xfId="0" applyNumberFormat="1" applyFont="1" applyAlignment="1">
      <alignment horizontal="left" vertical="center" wrapText="1"/>
    </xf>
    <xf numFmtId="3" fontId="4" fillId="0" borderId="4" xfId="0" applyNumberFormat="1" applyFont="1" applyBorder="1" applyAlignment="1">
      <alignment vertical="center" wrapText="1" readingOrder="1"/>
    </xf>
    <xf numFmtId="0" fontId="4" fillId="0" borderId="2" xfId="0" applyFont="1" applyBorder="1" applyAlignment="1">
      <alignment vertical="center" wrapText="1" readingOrder="1"/>
    </xf>
    <xf numFmtId="0" fontId="4" fillId="0" borderId="1" xfId="0" applyFont="1" applyBorder="1" applyAlignment="1">
      <alignment vertical="center" wrapText="1" readingOrder="1"/>
    </xf>
    <xf numFmtId="3" fontId="4" fillId="0" borderId="1" xfId="0" applyNumberFormat="1" applyFont="1" applyBorder="1" applyAlignment="1">
      <alignment vertical="center" wrapText="1" readingOrder="2"/>
    </xf>
    <xf numFmtId="0" fontId="12" fillId="0" borderId="4" xfId="0" applyFont="1" applyBorder="1" applyAlignment="1">
      <alignment horizontal="right" vertical="center" wrapText="1" readingOrder="2"/>
    </xf>
    <xf numFmtId="0" fontId="12" fillId="0" borderId="1" xfId="0" applyFont="1" applyBorder="1" applyAlignment="1">
      <alignment horizontal="right" vertical="center" wrapText="1" readingOrder="2"/>
    </xf>
    <xf numFmtId="0" fontId="13" fillId="0" borderId="4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right" vertical="center" wrapText="1" readingOrder="2"/>
    </xf>
    <xf numFmtId="0" fontId="13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right" vertical="center" wrapText="1" readingOrder="2"/>
    </xf>
    <xf numFmtId="0" fontId="6" fillId="0" borderId="2" xfId="0" applyFont="1" applyBorder="1" applyAlignment="1">
      <alignment horizontal="left" vertical="center" wrapText="1" readingOrder="2"/>
    </xf>
    <xf numFmtId="0" fontId="12" fillId="0" borderId="3" xfId="0" applyFont="1" applyBorder="1" applyAlignment="1">
      <alignment horizontal="right" vertical="center" wrapText="1" readingOrder="2"/>
    </xf>
    <xf numFmtId="0" fontId="13" fillId="0" borderId="3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0" xfId="0" applyFont="1" applyAlignment="1">
      <alignment horizontal="right" vertical="center" wrapText="1"/>
    </xf>
    <xf numFmtId="0" fontId="8" fillId="0" borderId="0" xfId="0" applyFont="1" applyAlignment="1">
      <alignment horizontal="left" vertical="center" readingOrder="2"/>
    </xf>
    <xf numFmtId="0" fontId="9" fillId="0" borderId="0" xfId="0" applyFont="1" applyAlignment="1">
      <alignment horizontal="center" vertical="center" readingOrder="2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 readingOrder="1"/>
    </xf>
    <xf numFmtId="0" fontId="7" fillId="0" borderId="1" xfId="0" applyFont="1" applyBorder="1" applyAlignment="1">
      <alignment horizontal="right" vertical="center" wrapText="1" readingOrder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right" vertical="center" wrapText="1" readingOrder="2"/>
    </xf>
    <xf numFmtId="0" fontId="2" fillId="0" borderId="3" xfId="0" applyFont="1" applyBorder="1" applyAlignment="1">
      <alignment horizontal="right" vertical="center" wrapText="1" readingOrder="2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 readingOrder="2"/>
    </xf>
    <xf numFmtId="0" fontId="2" fillId="0" borderId="1" xfId="0" applyFont="1" applyBorder="1" applyAlignment="1">
      <alignment horizontal="right" vertical="center" wrapText="1" readingOrder="2"/>
    </xf>
  </cellXfs>
  <cellStyles count="3">
    <cellStyle name="Normal" xfId="0" builtinId="0"/>
    <cellStyle name="Normal 2" xfId="1" xr:uid="{00000000-0005-0000-0000-000002000000}"/>
    <cellStyle name="عادي_SHDA" xfId="2" xr:uid="{00000000-0005-0000-0000-000003000000}"/>
  </cellStyles>
  <dxfs count="0"/>
  <tableStyles count="0" defaultTableStyle="TableStyleMedium2" defaultPivotStyle="PivotStyleLight16"/>
  <colors>
    <mruColors>
      <color rgb="FF925185"/>
      <color rgb="FF5959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rightToLeft="1" tabSelected="1" zoomScale="112" zoomScaleNormal="112" workbookViewId="0">
      <selection activeCell="A6" sqref="A6:B6"/>
    </sheetView>
  </sheetViews>
  <sheetFormatPr defaultRowHeight="14.4"/>
  <cols>
    <col min="1" max="1" width="25.6640625" customWidth="1"/>
    <col min="2" max="9" width="10.6640625" customWidth="1"/>
    <col min="10" max="10" width="12" bestFit="1" customWidth="1"/>
    <col min="11" max="11" width="25.109375" bestFit="1" customWidth="1"/>
  </cols>
  <sheetData>
    <row r="1" spans="1:11" ht="18">
      <c r="A1" s="46" t="s">
        <v>63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>
      <c r="A2" s="51" t="s">
        <v>59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1">
      <c r="A3" s="51" t="s">
        <v>67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1">
      <c r="A4" s="1"/>
      <c r="B4" s="1"/>
      <c r="C4" s="1"/>
      <c r="D4" s="1"/>
      <c r="E4" s="1"/>
      <c r="F4" s="1"/>
    </row>
    <row r="5" spans="1:11">
      <c r="A5" s="50" t="s">
        <v>25</v>
      </c>
      <c r="B5" s="50"/>
      <c r="C5" s="47">
        <v>2015</v>
      </c>
      <c r="D5" s="47">
        <v>2016</v>
      </c>
      <c r="E5" s="47">
        <v>2017</v>
      </c>
      <c r="F5" s="47">
        <v>2018</v>
      </c>
      <c r="G5" s="47">
        <v>2019</v>
      </c>
      <c r="H5" s="47">
        <v>2020</v>
      </c>
      <c r="I5" s="47">
        <v>2021</v>
      </c>
      <c r="J5" s="49" t="s">
        <v>26</v>
      </c>
      <c r="K5" s="49"/>
    </row>
    <row r="6" spans="1:11" ht="16.8">
      <c r="A6" s="52" t="s">
        <v>5</v>
      </c>
      <c r="B6" s="52"/>
      <c r="C6" s="48"/>
      <c r="D6" s="48"/>
      <c r="E6" s="48"/>
      <c r="F6" s="48"/>
      <c r="G6" s="48"/>
      <c r="H6" s="48"/>
      <c r="I6" s="48"/>
      <c r="J6" s="53" t="s">
        <v>58</v>
      </c>
      <c r="K6" s="53"/>
    </row>
    <row r="7" spans="1:11" ht="16.8">
      <c r="A7" s="36" t="s">
        <v>6</v>
      </c>
      <c r="B7" s="13" t="s">
        <v>7</v>
      </c>
      <c r="C7" s="3">
        <v>1374</v>
      </c>
      <c r="D7" s="3">
        <v>1349</v>
      </c>
      <c r="E7" s="3">
        <v>1089</v>
      </c>
      <c r="F7" s="3">
        <v>1124</v>
      </c>
      <c r="G7" s="3">
        <v>1121</v>
      </c>
      <c r="H7" s="3">
        <v>830</v>
      </c>
      <c r="I7" s="3">
        <v>825</v>
      </c>
      <c r="J7" s="16" t="s">
        <v>8</v>
      </c>
      <c r="K7" s="38" t="s">
        <v>9</v>
      </c>
    </row>
    <row r="8" spans="1:11" ht="16.8">
      <c r="A8" s="44"/>
      <c r="B8" s="14" t="s">
        <v>10</v>
      </c>
      <c r="C8" s="5">
        <v>978</v>
      </c>
      <c r="D8" s="5">
        <v>1077</v>
      </c>
      <c r="E8" s="5">
        <v>983</v>
      </c>
      <c r="F8" s="5">
        <v>987</v>
      </c>
      <c r="G8" s="5">
        <v>1105</v>
      </c>
      <c r="H8" s="5">
        <v>817</v>
      </c>
      <c r="I8" s="5">
        <v>809</v>
      </c>
      <c r="J8" s="17" t="s">
        <v>11</v>
      </c>
      <c r="K8" s="45"/>
    </row>
    <row r="9" spans="1:11" ht="16.8">
      <c r="A9" s="36" t="s">
        <v>12</v>
      </c>
      <c r="B9" s="13" t="s">
        <v>7</v>
      </c>
      <c r="C9" s="3">
        <v>0</v>
      </c>
      <c r="D9" s="3">
        <v>245</v>
      </c>
      <c r="E9" s="3">
        <v>1116</v>
      </c>
      <c r="F9" s="3">
        <v>1363</v>
      </c>
      <c r="G9" s="3">
        <v>1721</v>
      </c>
      <c r="H9" s="3">
        <v>1501</v>
      </c>
      <c r="I9" s="3">
        <v>1767</v>
      </c>
      <c r="J9" s="16" t="s">
        <v>8</v>
      </c>
      <c r="K9" s="38" t="s">
        <v>13</v>
      </c>
    </row>
    <row r="10" spans="1:11" ht="16.8">
      <c r="A10" s="44"/>
      <c r="B10" s="14" t="s">
        <v>10</v>
      </c>
      <c r="C10" s="5">
        <v>0</v>
      </c>
      <c r="D10" s="5">
        <v>145</v>
      </c>
      <c r="E10" s="5">
        <v>903</v>
      </c>
      <c r="F10" s="5">
        <v>1202</v>
      </c>
      <c r="G10" s="5">
        <v>1693</v>
      </c>
      <c r="H10" s="5">
        <v>1463</v>
      </c>
      <c r="I10" s="5">
        <v>1746</v>
      </c>
      <c r="J10" s="17" t="s">
        <v>11</v>
      </c>
      <c r="K10" s="45"/>
    </row>
    <row r="11" spans="1:11" ht="16.8">
      <c r="A11" s="40" t="s">
        <v>14</v>
      </c>
      <c r="B11" s="13" t="s">
        <v>7</v>
      </c>
      <c r="C11" s="3">
        <v>418</v>
      </c>
      <c r="D11" s="3">
        <v>699</v>
      </c>
      <c r="E11" s="3">
        <v>1110</v>
      </c>
      <c r="F11" s="3">
        <v>1594</v>
      </c>
      <c r="G11" s="3">
        <v>677</v>
      </c>
      <c r="H11" s="3">
        <v>942</v>
      </c>
      <c r="I11" s="3">
        <v>1230</v>
      </c>
      <c r="J11" s="16" t="s">
        <v>8</v>
      </c>
      <c r="K11" s="41" t="s">
        <v>15</v>
      </c>
    </row>
    <row r="12" spans="1:11" ht="16.8">
      <c r="A12" s="40"/>
      <c r="B12" s="14" t="s">
        <v>10</v>
      </c>
      <c r="C12" s="5">
        <v>332</v>
      </c>
      <c r="D12" s="5">
        <v>589</v>
      </c>
      <c r="E12" s="5">
        <v>1019</v>
      </c>
      <c r="F12" s="5">
        <v>1479</v>
      </c>
      <c r="G12" s="5">
        <v>673</v>
      </c>
      <c r="H12" s="5">
        <v>933</v>
      </c>
      <c r="I12" s="5">
        <v>1227</v>
      </c>
      <c r="J12" s="17" t="s">
        <v>11</v>
      </c>
      <c r="K12" s="41"/>
    </row>
    <row r="13" spans="1:11" ht="16.8">
      <c r="A13" s="36" t="s">
        <v>16</v>
      </c>
      <c r="B13" s="13" t="s">
        <v>7</v>
      </c>
      <c r="C13" s="3">
        <v>542</v>
      </c>
      <c r="D13" s="3">
        <v>578</v>
      </c>
      <c r="E13" s="3">
        <v>505</v>
      </c>
      <c r="F13" s="3">
        <v>608</v>
      </c>
      <c r="G13" s="3">
        <v>669</v>
      </c>
      <c r="H13" s="3">
        <v>460</v>
      </c>
      <c r="I13" s="3">
        <v>598</v>
      </c>
      <c r="J13" s="16" t="s">
        <v>8</v>
      </c>
      <c r="K13" s="38" t="s">
        <v>17</v>
      </c>
    </row>
    <row r="14" spans="1:11" ht="16.8">
      <c r="A14" s="40"/>
      <c r="B14" s="14" t="s">
        <v>10</v>
      </c>
      <c r="C14" s="5">
        <v>415</v>
      </c>
      <c r="D14" s="5">
        <v>430</v>
      </c>
      <c r="E14" s="5">
        <v>416</v>
      </c>
      <c r="F14" s="5">
        <v>488</v>
      </c>
      <c r="G14" s="5">
        <v>633</v>
      </c>
      <c r="H14" s="5">
        <v>436</v>
      </c>
      <c r="I14" s="5">
        <v>588</v>
      </c>
      <c r="J14" s="17" t="s">
        <v>11</v>
      </c>
      <c r="K14" s="45"/>
    </row>
    <row r="15" spans="1:11" ht="16.8">
      <c r="A15" s="36" t="s">
        <v>18</v>
      </c>
      <c r="B15" s="13" t="s">
        <v>7</v>
      </c>
      <c r="C15" s="3">
        <v>61</v>
      </c>
      <c r="D15" s="3">
        <v>74</v>
      </c>
      <c r="E15" s="3">
        <v>152</v>
      </c>
      <c r="F15" s="3">
        <v>127</v>
      </c>
      <c r="G15" s="3">
        <v>86</v>
      </c>
      <c r="H15" s="3">
        <v>155</v>
      </c>
      <c r="I15" s="3">
        <v>186</v>
      </c>
      <c r="J15" s="16" t="s">
        <v>8</v>
      </c>
      <c r="K15" s="41" t="s">
        <v>19</v>
      </c>
    </row>
    <row r="16" spans="1:11" ht="16.8">
      <c r="A16" s="40"/>
      <c r="B16" s="14" t="s">
        <v>10</v>
      </c>
      <c r="C16" s="5">
        <v>51</v>
      </c>
      <c r="D16" s="5">
        <v>49</v>
      </c>
      <c r="E16" s="5">
        <v>113</v>
      </c>
      <c r="F16" s="5">
        <v>111</v>
      </c>
      <c r="G16" s="5">
        <v>81</v>
      </c>
      <c r="H16" s="5">
        <v>155</v>
      </c>
      <c r="I16" s="5">
        <v>184</v>
      </c>
      <c r="J16" s="17" t="s">
        <v>11</v>
      </c>
      <c r="K16" s="41"/>
    </row>
    <row r="17" spans="1:11" ht="16.8">
      <c r="A17" s="36" t="s">
        <v>20</v>
      </c>
      <c r="B17" s="13" t="s">
        <v>7</v>
      </c>
      <c r="C17" s="3">
        <v>228</v>
      </c>
      <c r="D17" s="3">
        <v>191</v>
      </c>
      <c r="E17" s="3">
        <v>224</v>
      </c>
      <c r="F17" s="3">
        <v>290</v>
      </c>
      <c r="G17" s="3">
        <v>101</v>
      </c>
      <c r="H17" s="3">
        <v>22</v>
      </c>
      <c r="I17" s="3">
        <v>12</v>
      </c>
      <c r="J17" s="16" t="s">
        <v>8</v>
      </c>
      <c r="K17" s="38" t="s">
        <v>21</v>
      </c>
    </row>
    <row r="18" spans="1:11" ht="16.8">
      <c r="A18" s="44"/>
      <c r="B18" s="14" t="s">
        <v>10</v>
      </c>
      <c r="C18" s="5">
        <v>172</v>
      </c>
      <c r="D18" s="5">
        <v>160</v>
      </c>
      <c r="E18" s="5">
        <v>172</v>
      </c>
      <c r="F18" s="5">
        <v>168</v>
      </c>
      <c r="G18" s="5">
        <v>84</v>
      </c>
      <c r="H18" s="5">
        <v>21</v>
      </c>
      <c r="I18" s="5">
        <v>11</v>
      </c>
      <c r="J18" s="17" t="s">
        <v>11</v>
      </c>
      <c r="K18" s="45"/>
    </row>
    <row r="19" spans="1:11" ht="16.8">
      <c r="A19" s="36" t="s">
        <v>22</v>
      </c>
      <c r="B19" s="13" t="s">
        <v>7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1</v>
      </c>
      <c r="I19" s="3">
        <v>0</v>
      </c>
      <c r="J19" s="16" t="s">
        <v>8</v>
      </c>
      <c r="K19" s="38" t="s">
        <v>23</v>
      </c>
    </row>
    <row r="20" spans="1:11" ht="17.399999999999999" thickBot="1">
      <c r="A20" s="37"/>
      <c r="B20" s="15" t="s">
        <v>10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1</v>
      </c>
      <c r="I20" s="2">
        <v>0</v>
      </c>
      <c r="J20" s="18" t="s">
        <v>11</v>
      </c>
      <c r="K20" s="39"/>
    </row>
    <row r="21" spans="1:11" ht="16.8">
      <c r="A21" s="40" t="s">
        <v>0</v>
      </c>
      <c r="B21" s="13" t="s">
        <v>7</v>
      </c>
      <c r="C21" s="3">
        <v>2623</v>
      </c>
      <c r="D21" s="3">
        <v>3136</v>
      </c>
      <c r="E21" s="3">
        <v>4196</v>
      </c>
      <c r="F21" s="3">
        <v>5106</v>
      </c>
      <c r="G21" s="3">
        <v>4375</v>
      </c>
      <c r="H21" s="3">
        <v>3911</v>
      </c>
      <c r="I21" s="3">
        <f>I7+I9+I11+I13+I15+I17</f>
        <v>4618</v>
      </c>
      <c r="J21" s="16" t="s">
        <v>8</v>
      </c>
      <c r="K21" s="41" t="s">
        <v>24</v>
      </c>
    </row>
    <row r="22" spans="1:11" ht="17.399999999999999" thickBot="1">
      <c r="A22" s="37"/>
      <c r="B22" s="15" t="s">
        <v>10</v>
      </c>
      <c r="C22" s="2">
        <v>1948</v>
      </c>
      <c r="D22" s="2">
        <v>2450</v>
      </c>
      <c r="E22" s="2">
        <v>3606</v>
      </c>
      <c r="F22" s="2">
        <v>4435</v>
      </c>
      <c r="G22" s="2">
        <v>4269</v>
      </c>
      <c r="H22" s="2">
        <v>3826</v>
      </c>
      <c r="I22" s="2">
        <f>I8+I10+I12+I14+I16+I18+I20</f>
        <v>4565</v>
      </c>
      <c r="J22" s="18" t="s">
        <v>11</v>
      </c>
      <c r="K22" s="39"/>
    </row>
    <row r="23" spans="1:11" ht="15" customHeight="1">
      <c r="A23" s="42" t="s">
        <v>1</v>
      </c>
      <c r="B23" s="42"/>
      <c r="C23" s="42"/>
      <c r="F23" s="43" t="s">
        <v>2</v>
      </c>
      <c r="G23" s="43"/>
      <c r="H23" s="43"/>
      <c r="I23" s="43"/>
      <c r="J23" s="43"/>
      <c r="K23" s="43"/>
    </row>
  </sheetData>
  <mergeCells count="32">
    <mergeCell ref="A1:K1"/>
    <mergeCell ref="I5:I6"/>
    <mergeCell ref="A7:A8"/>
    <mergeCell ref="K7:K8"/>
    <mergeCell ref="J5:K5"/>
    <mergeCell ref="A5:B5"/>
    <mergeCell ref="A2:K2"/>
    <mergeCell ref="A3:K3"/>
    <mergeCell ref="C5:C6"/>
    <mergeCell ref="D5:D6"/>
    <mergeCell ref="E5:E6"/>
    <mergeCell ref="F5:F6"/>
    <mergeCell ref="G5:G6"/>
    <mergeCell ref="H5:H6"/>
    <mergeCell ref="A6:B6"/>
    <mergeCell ref="J6:K6"/>
    <mergeCell ref="A15:A16"/>
    <mergeCell ref="K15:K16"/>
    <mergeCell ref="A17:A18"/>
    <mergeCell ref="K17:K18"/>
    <mergeCell ref="A9:A10"/>
    <mergeCell ref="K9:K10"/>
    <mergeCell ref="A11:A12"/>
    <mergeCell ref="K11:K12"/>
    <mergeCell ref="A13:A14"/>
    <mergeCell ref="K13:K14"/>
    <mergeCell ref="A19:A20"/>
    <mergeCell ref="K19:K20"/>
    <mergeCell ref="A21:A22"/>
    <mergeCell ref="K21:K22"/>
    <mergeCell ref="A23:C23"/>
    <mergeCell ref="F23:K23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9"/>
  <sheetViews>
    <sheetView rightToLeft="1" workbookViewId="0">
      <selection activeCell="B4" sqref="B4"/>
    </sheetView>
  </sheetViews>
  <sheetFormatPr defaultRowHeight="14.4"/>
  <cols>
    <col min="1" max="1" width="28.6640625" customWidth="1"/>
    <col min="2" max="2" width="11.5546875" customWidth="1"/>
    <col min="3" max="9" width="11.6640625" customWidth="1"/>
    <col min="10" max="10" width="13.109375" customWidth="1"/>
    <col min="11" max="11" width="48.33203125" customWidth="1"/>
  </cols>
  <sheetData>
    <row r="1" spans="1:11" ht="18">
      <c r="A1" s="46" t="s">
        <v>64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>
      <c r="A2" s="51" t="s">
        <v>27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1">
      <c r="A3" s="51" t="s">
        <v>61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5" spans="1:11">
      <c r="A5" s="50" t="s">
        <v>25</v>
      </c>
      <c r="B5" s="50"/>
      <c r="C5" s="47">
        <v>2015</v>
      </c>
      <c r="D5" s="47">
        <v>2016</v>
      </c>
      <c r="E5" s="47">
        <v>2017</v>
      </c>
      <c r="F5" s="47">
        <v>2018</v>
      </c>
      <c r="G5" s="47">
        <v>2019</v>
      </c>
      <c r="H5" s="47">
        <v>2020</v>
      </c>
      <c r="I5" s="47">
        <v>2021</v>
      </c>
      <c r="J5" s="49" t="s">
        <v>26</v>
      </c>
      <c r="K5" s="49"/>
    </row>
    <row r="6" spans="1:11" ht="16.8">
      <c r="A6" s="52" t="s">
        <v>5</v>
      </c>
      <c r="B6" s="52"/>
      <c r="C6" s="48"/>
      <c r="D6" s="48"/>
      <c r="E6" s="48"/>
      <c r="F6" s="48"/>
      <c r="G6" s="48"/>
      <c r="H6" s="48"/>
      <c r="I6" s="48"/>
      <c r="J6" s="53" t="s">
        <v>58</v>
      </c>
      <c r="K6" s="53"/>
    </row>
    <row r="7" spans="1:11" ht="16.8">
      <c r="A7" s="58" t="s">
        <v>31</v>
      </c>
      <c r="B7" s="11" t="s">
        <v>7</v>
      </c>
      <c r="C7" s="3">
        <v>211</v>
      </c>
      <c r="D7" s="3">
        <v>319</v>
      </c>
      <c r="E7" s="3">
        <v>258</v>
      </c>
      <c r="F7" s="3">
        <v>59</v>
      </c>
      <c r="G7" s="3">
        <v>61</v>
      </c>
      <c r="H7" s="3">
        <v>40</v>
      </c>
      <c r="I7" s="3">
        <v>20</v>
      </c>
      <c r="J7" s="6" t="s">
        <v>8</v>
      </c>
      <c r="K7" s="60" t="s">
        <v>3</v>
      </c>
    </row>
    <row r="8" spans="1:11" ht="16.8">
      <c r="A8" s="59"/>
      <c r="B8" s="12" t="s">
        <v>29</v>
      </c>
      <c r="C8" s="5">
        <v>166</v>
      </c>
      <c r="D8" s="5">
        <v>298</v>
      </c>
      <c r="E8" s="5">
        <v>257</v>
      </c>
      <c r="F8" s="5">
        <v>59</v>
      </c>
      <c r="G8" s="5">
        <v>60</v>
      </c>
      <c r="H8" s="5">
        <v>40</v>
      </c>
      <c r="I8" s="5">
        <v>20</v>
      </c>
      <c r="J8" s="7" t="s">
        <v>30</v>
      </c>
      <c r="K8" s="61"/>
    </row>
    <row r="9" spans="1:11" ht="16.8">
      <c r="A9" s="58" t="s">
        <v>32</v>
      </c>
      <c r="B9" s="11" t="s">
        <v>7</v>
      </c>
      <c r="C9" s="19" t="s">
        <v>28</v>
      </c>
      <c r="D9" s="19" t="s">
        <v>28</v>
      </c>
      <c r="E9" s="19" t="s">
        <v>28</v>
      </c>
      <c r="F9" s="3">
        <v>55</v>
      </c>
      <c r="G9" s="3">
        <v>65</v>
      </c>
      <c r="H9" s="3">
        <v>55</v>
      </c>
      <c r="I9" s="3">
        <v>46</v>
      </c>
      <c r="J9" s="6" t="s">
        <v>8</v>
      </c>
      <c r="K9" s="60" t="s">
        <v>4</v>
      </c>
    </row>
    <row r="10" spans="1:11" ht="16.8">
      <c r="A10" s="59"/>
      <c r="B10" s="12" t="s">
        <v>29</v>
      </c>
      <c r="C10" s="20" t="s">
        <v>28</v>
      </c>
      <c r="D10" s="20" t="s">
        <v>28</v>
      </c>
      <c r="E10" s="20" t="s">
        <v>28</v>
      </c>
      <c r="F10" s="5">
        <v>54</v>
      </c>
      <c r="G10" s="5">
        <v>64</v>
      </c>
      <c r="H10" s="5">
        <v>54</v>
      </c>
      <c r="I10" s="5">
        <v>44</v>
      </c>
      <c r="J10" s="7" t="s">
        <v>30</v>
      </c>
      <c r="K10" s="61"/>
    </row>
    <row r="11" spans="1:11" ht="16.8">
      <c r="A11" s="58" t="s">
        <v>33</v>
      </c>
      <c r="B11" s="11" t="s">
        <v>7</v>
      </c>
      <c r="C11" s="19" t="s">
        <v>28</v>
      </c>
      <c r="D11" s="19" t="s">
        <v>28</v>
      </c>
      <c r="E11" s="19" t="s">
        <v>28</v>
      </c>
      <c r="F11" s="3">
        <v>16</v>
      </c>
      <c r="G11" s="3">
        <v>14</v>
      </c>
      <c r="H11" s="3">
        <v>9</v>
      </c>
      <c r="I11" s="3">
        <v>20</v>
      </c>
      <c r="J11" s="6" t="s">
        <v>8</v>
      </c>
      <c r="K11" s="60" t="s">
        <v>34</v>
      </c>
    </row>
    <row r="12" spans="1:11" ht="16.8">
      <c r="A12" s="59"/>
      <c r="B12" s="12" t="s">
        <v>29</v>
      </c>
      <c r="C12" s="20" t="s">
        <v>28</v>
      </c>
      <c r="D12" s="20" t="s">
        <v>28</v>
      </c>
      <c r="E12" s="20" t="s">
        <v>28</v>
      </c>
      <c r="F12" s="5">
        <v>16</v>
      </c>
      <c r="G12" s="5">
        <v>14</v>
      </c>
      <c r="H12" s="5">
        <v>9</v>
      </c>
      <c r="I12" s="5">
        <v>20</v>
      </c>
      <c r="J12" s="7" t="s">
        <v>30</v>
      </c>
      <c r="K12" s="61"/>
    </row>
    <row r="13" spans="1:11" ht="16.8">
      <c r="A13" s="58" t="s">
        <v>35</v>
      </c>
      <c r="B13" s="11" t="s">
        <v>7</v>
      </c>
      <c r="C13" s="3">
        <v>143</v>
      </c>
      <c r="D13" s="3">
        <v>251</v>
      </c>
      <c r="E13" s="3">
        <v>266</v>
      </c>
      <c r="F13" s="3">
        <v>247</v>
      </c>
      <c r="G13" s="3">
        <v>177</v>
      </c>
      <c r="H13" s="3">
        <v>157</v>
      </c>
      <c r="I13" s="3">
        <v>141</v>
      </c>
      <c r="J13" s="6" t="s">
        <v>8</v>
      </c>
      <c r="K13" s="60" t="s">
        <v>36</v>
      </c>
    </row>
    <row r="14" spans="1:11" ht="16.8">
      <c r="A14" s="59"/>
      <c r="B14" s="12" t="s">
        <v>29</v>
      </c>
      <c r="C14" s="5">
        <v>142</v>
      </c>
      <c r="D14" s="5">
        <v>249</v>
      </c>
      <c r="E14" s="5">
        <v>264</v>
      </c>
      <c r="F14" s="5">
        <v>254</v>
      </c>
      <c r="G14" s="5">
        <v>176</v>
      </c>
      <c r="H14" s="5">
        <v>156</v>
      </c>
      <c r="I14" s="5">
        <v>140</v>
      </c>
      <c r="J14" s="7" t="s">
        <v>30</v>
      </c>
      <c r="K14" s="61"/>
    </row>
    <row r="15" spans="1:11" ht="16.8">
      <c r="A15" s="58" t="s">
        <v>37</v>
      </c>
      <c r="B15" s="11" t="s">
        <v>7</v>
      </c>
      <c r="C15" s="19" t="s">
        <v>28</v>
      </c>
      <c r="D15" s="19" t="s">
        <v>28</v>
      </c>
      <c r="E15" s="19" t="s">
        <v>28</v>
      </c>
      <c r="F15" s="3">
        <v>93</v>
      </c>
      <c r="G15" s="3">
        <v>131</v>
      </c>
      <c r="H15" s="3">
        <v>81</v>
      </c>
      <c r="I15" s="3">
        <v>86</v>
      </c>
      <c r="J15" s="6" t="s">
        <v>8</v>
      </c>
      <c r="K15" s="60" t="s">
        <v>38</v>
      </c>
    </row>
    <row r="16" spans="1:11" ht="17.399999999999999" thickBot="1">
      <c r="A16" s="59"/>
      <c r="B16" s="12" t="s">
        <v>29</v>
      </c>
      <c r="C16" s="20" t="s">
        <v>28</v>
      </c>
      <c r="D16" s="20" t="s">
        <v>28</v>
      </c>
      <c r="E16" s="20" t="s">
        <v>28</v>
      </c>
      <c r="F16" s="5">
        <v>89</v>
      </c>
      <c r="G16" s="5">
        <v>131</v>
      </c>
      <c r="H16" s="5">
        <v>81</v>
      </c>
      <c r="I16" s="5">
        <v>78</v>
      </c>
      <c r="J16" s="7" t="s">
        <v>30</v>
      </c>
      <c r="K16" s="61"/>
    </row>
    <row r="17" spans="1:11" ht="16.8">
      <c r="A17" s="54" t="s">
        <v>0</v>
      </c>
      <c r="B17" s="11" t="s">
        <v>7</v>
      </c>
      <c r="C17" s="33">
        <v>354</v>
      </c>
      <c r="D17" s="33">
        <v>570</v>
      </c>
      <c r="E17" s="33">
        <v>524</v>
      </c>
      <c r="F17" s="33">
        <v>470</v>
      </c>
      <c r="G17" s="3">
        <v>448</v>
      </c>
      <c r="H17" s="3">
        <v>342</v>
      </c>
      <c r="I17" s="3">
        <f>I7+I9+I11+I13+I15</f>
        <v>313</v>
      </c>
      <c r="J17" s="6" t="s">
        <v>8</v>
      </c>
      <c r="K17" s="56" t="s">
        <v>24</v>
      </c>
    </row>
    <row r="18" spans="1:11" ht="17.399999999999999" thickBot="1">
      <c r="A18" s="55"/>
      <c r="B18" s="11" t="s">
        <v>29</v>
      </c>
      <c r="C18" s="34">
        <v>308</v>
      </c>
      <c r="D18" s="34">
        <v>547</v>
      </c>
      <c r="E18" s="34">
        <v>521</v>
      </c>
      <c r="F18" s="34">
        <v>472</v>
      </c>
      <c r="G18" s="2">
        <v>445</v>
      </c>
      <c r="H18" s="2">
        <v>340</v>
      </c>
      <c r="I18" s="2">
        <f>I8+I10+I12+I14+I16</f>
        <v>302</v>
      </c>
      <c r="J18" s="8" t="s">
        <v>30</v>
      </c>
      <c r="K18" s="57"/>
    </row>
    <row r="19" spans="1:11" ht="16.2">
      <c r="A19" s="42" t="s">
        <v>1</v>
      </c>
      <c r="B19" s="42"/>
      <c r="C19" s="42"/>
      <c r="D19" s="42"/>
      <c r="E19" s="42"/>
      <c r="F19" s="42"/>
      <c r="G19" s="43" t="s">
        <v>2</v>
      </c>
      <c r="H19" s="43"/>
      <c r="I19" s="43"/>
      <c r="J19" s="43"/>
      <c r="K19" s="43"/>
    </row>
  </sheetData>
  <mergeCells count="28">
    <mergeCell ref="A9:A10"/>
    <mergeCell ref="K9:K10"/>
    <mergeCell ref="A2:K2"/>
    <mergeCell ref="A3:K3"/>
    <mergeCell ref="H5:H6"/>
    <mergeCell ref="G5:G6"/>
    <mergeCell ref="F5:F6"/>
    <mergeCell ref="E5:E6"/>
    <mergeCell ref="D5:D6"/>
    <mergeCell ref="C5:C6"/>
    <mergeCell ref="A7:A8"/>
    <mergeCell ref="K7:K8"/>
    <mergeCell ref="A1:K1"/>
    <mergeCell ref="I5:I6"/>
    <mergeCell ref="A19:F19"/>
    <mergeCell ref="G19:K19"/>
    <mergeCell ref="A17:A18"/>
    <mergeCell ref="K17:K18"/>
    <mergeCell ref="A5:B5"/>
    <mergeCell ref="J5:K5"/>
    <mergeCell ref="A6:B6"/>
    <mergeCell ref="J6:K6"/>
    <mergeCell ref="A15:A16"/>
    <mergeCell ref="K15:K16"/>
    <mergeCell ref="A11:A12"/>
    <mergeCell ref="K11:K12"/>
    <mergeCell ref="A13:A14"/>
    <mergeCell ref="K13:K14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8"/>
  <sheetViews>
    <sheetView rightToLeft="1" workbookViewId="0">
      <selection activeCell="C5" sqref="C5"/>
    </sheetView>
  </sheetViews>
  <sheetFormatPr defaultRowHeight="14.4"/>
  <cols>
    <col min="1" max="1" width="21.109375" customWidth="1"/>
    <col min="2" max="2" width="8.88671875" customWidth="1"/>
    <col min="3" max="9" width="11.5546875" customWidth="1"/>
    <col min="10" max="10" width="10.6640625" bestFit="1" customWidth="1"/>
    <col min="11" max="11" width="25.109375" bestFit="1" customWidth="1"/>
  </cols>
  <sheetData>
    <row r="1" spans="1:11" ht="18">
      <c r="A1" s="46" t="s">
        <v>65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>
      <c r="A2" s="51" t="s">
        <v>60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1">
      <c r="A3" s="51" t="s">
        <v>61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6" spans="1:11">
      <c r="A6" s="50" t="s">
        <v>25</v>
      </c>
      <c r="B6" s="50"/>
      <c r="C6" s="47">
        <v>2015</v>
      </c>
      <c r="D6" s="47">
        <v>2016</v>
      </c>
      <c r="E6" s="47">
        <v>2017</v>
      </c>
      <c r="F6" s="47">
        <v>2018</v>
      </c>
      <c r="G6" s="47">
        <v>2019</v>
      </c>
      <c r="H6" s="47">
        <v>2020</v>
      </c>
      <c r="I6" s="47">
        <v>2021</v>
      </c>
      <c r="J6" s="49" t="s">
        <v>26</v>
      </c>
      <c r="K6" s="49"/>
    </row>
    <row r="7" spans="1:11" ht="16.8">
      <c r="A7" s="52" t="s">
        <v>5</v>
      </c>
      <c r="B7" s="52"/>
      <c r="C7" s="48"/>
      <c r="D7" s="48"/>
      <c r="E7" s="48"/>
      <c r="F7" s="48"/>
      <c r="G7" s="48"/>
      <c r="H7" s="48"/>
      <c r="I7" s="48"/>
      <c r="J7" s="53" t="s">
        <v>58</v>
      </c>
      <c r="K7" s="53"/>
    </row>
    <row r="8" spans="1:11" ht="16.8">
      <c r="A8" s="58" t="s">
        <v>6</v>
      </c>
      <c r="B8" s="11" t="s">
        <v>7</v>
      </c>
      <c r="C8" s="3">
        <v>743</v>
      </c>
      <c r="D8" s="3">
        <v>593</v>
      </c>
      <c r="E8" s="3">
        <v>419</v>
      </c>
      <c r="F8" s="3">
        <v>298</v>
      </c>
      <c r="G8" s="3">
        <v>295</v>
      </c>
      <c r="H8" s="3">
        <v>195</v>
      </c>
      <c r="I8" s="3">
        <v>184</v>
      </c>
      <c r="J8" s="6" t="s">
        <v>8</v>
      </c>
      <c r="K8" s="62" t="s">
        <v>9</v>
      </c>
    </row>
    <row r="9" spans="1:11" ht="16.8">
      <c r="A9" s="59"/>
      <c r="B9" s="12" t="s">
        <v>29</v>
      </c>
      <c r="C9" s="5">
        <v>627</v>
      </c>
      <c r="D9" s="5">
        <v>521</v>
      </c>
      <c r="E9" s="5">
        <v>363</v>
      </c>
      <c r="F9" s="5">
        <v>286</v>
      </c>
      <c r="G9" s="5">
        <v>292</v>
      </c>
      <c r="H9" s="5">
        <v>195</v>
      </c>
      <c r="I9" s="5">
        <v>174</v>
      </c>
      <c r="J9" s="7" t="s">
        <v>30</v>
      </c>
      <c r="K9" s="61"/>
    </row>
    <row r="10" spans="1:11" ht="16.8">
      <c r="A10" s="58" t="s">
        <v>39</v>
      </c>
      <c r="B10" s="11" t="s">
        <v>7</v>
      </c>
      <c r="C10" s="3">
        <v>0</v>
      </c>
      <c r="D10" s="3">
        <v>5</v>
      </c>
      <c r="E10" s="3">
        <v>168</v>
      </c>
      <c r="F10" s="3">
        <v>241</v>
      </c>
      <c r="G10" s="3">
        <v>235</v>
      </c>
      <c r="H10" s="3">
        <v>243</v>
      </c>
      <c r="I10" s="3">
        <v>219</v>
      </c>
      <c r="J10" s="6" t="s">
        <v>8</v>
      </c>
      <c r="K10" s="60" t="s">
        <v>13</v>
      </c>
    </row>
    <row r="11" spans="1:11" ht="16.8">
      <c r="A11" s="59"/>
      <c r="B11" s="12" t="s">
        <v>29</v>
      </c>
      <c r="C11" s="5">
        <v>0</v>
      </c>
      <c r="D11" s="5">
        <v>0</v>
      </c>
      <c r="E11" s="5">
        <v>136</v>
      </c>
      <c r="F11" s="5">
        <v>229</v>
      </c>
      <c r="G11" s="5">
        <v>234</v>
      </c>
      <c r="H11" s="5">
        <v>243</v>
      </c>
      <c r="I11" s="5">
        <v>219</v>
      </c>
      <c r="J11" s="7" t="s">
        <v>30</v>
      </c>
      <c r="K11" s="61"/>
    </row>
    <row r="12" spans="1:11" ht="16.8">
      <c r="A12" s="58" t="s">
        <v>14</v>
      </c>
      <c r="B12" s="11" t="s">
        <v>7</v>
      </c>
      <c r="C12" s="3">
        <v>38</v>
      </c>
      <c r="D12" s="3">
        <v>166</v>
      </c>
      <c r="E12" s="3">
        <v>241</v>
      </c>
      <c r="F12" s="3">
        <v>363</v>
      </c>
      <c r="G12" s="3">
        <v>203</v>
      </c>
      <c r="H12" s="3">
        <v>254</v>
      </c>
      <c r="I12" s="3">
        <v>168</v>
      </c>
      <c r="J12" s="6" t="s">
        <v>8</v>
      </c>
      <c r="K12" s="60" t="s">
        <v>15</v>
      </c>
    </row>
    <row r="13" spans="1:11" ht="16.8">
      <c r="A13" s="59"/>
      <c r="B13" s="12" t="s">
        <v>29</v>
      </c>
      <c r="C13" s="5">
        <v>20</v>
      </c>
      <c r="D13" s="5">
        <v>151</v>
      </c>
      <c r="E13" s="5">
        <v>212</v>
      </c>
      <c r="F13" s="5">
        <v>351</v>
      </c>
      <c r="G13" s="5">
        <v>202</v>
      </c>
      <c r="H13" s="5">
        <v>254</v>
      </c>
      <c r="I13" s="5">
        <v>167</v>
      </c>
      <c r="J13" s="7" t="s">
        <v>30</v>
      </c>
      <c r="K13" s="61"/>
    </row>
    <row r="14" spans="1:11" ht="16.8">
      <c r="A14" s="58" t="s">
        <v>40</v>
      </c>
      <c r="B14" s="11" t="s">
        <v>7</v>
      </c>
      <c r="C14" s="3">
        <v>322</v>
      </c>
      <c r="D14" s="3">
        <v>272</v>
      </c>
      <c r="E14" s="3">
        <v>307</v>
      </c>
      <c r="F14" s="3">
        <v>286</v>
      </c>
      <c r="G14" s="3">
        <v>370</v>
      </c>
      <c r="H14" s="3">
        <v>201</v>
      </c>
      <c r="I14" s="3">
        <v>281</v>
      </c>
      <c r="J14" s="6" t="s">
        <v>8</v>
      </c>
      <c r="K14" s="60" t="s">
        <v>17</v>
      </c>
    </row>
    <row r="15" spans="1:11" ht="16.8">
      <c r="A15" s="59"/>
      <c r="B15" s="12" t="s">
        <v>29</v>
      </c>
      <c r="C15" s="5">
        <v>277</v>
      </c>
      <c r="D15" s="5">
        <v>259</v>
      </c>
      <c r="E15" s="5">
        <v>291</v>
      </c>
      <c r="F15" s="5">
        <v>280</v>
      </c>
      <c r="G15" s="5">
        <v>370</v>
      </c>
      <c r="H15" s="5">
        <v>198</v>
      </c>
      <c r="I15" s="5">
        <v>281</v>
      </c>
      <c r="J15" s="7" t="s">
        <v>30</v>
      </c>
      <c r="K15" s="61"/>
    </row>
    <row r="16" spans="1:11" ht="16.8">
      <c r="A16" s="54" t="s">
        <v>0</v>
      </c>
      <c r="B16" s="11" t="s">
        <v>7</v>
      </c>
      <c r="C16" s="3">
        <v>1103</v>
      </c>
      <c r="D16" s="3">
        <v>1036</v>
      </c>
      <c r="E16" s="3">
        <v>1135</v>
      </c>
      <c r="F16" s="3">
        <v>1188</v>
      </c>
      <c r="G16" s="3">
        <v>1103</v>
      </c>
      <c r="H16" s="3">
        <v>893</v>
      </c>
      <c r="I16" s="3">
        <f>I8+I10+I12+I14</f>
        <v>852</v>
      </c>
      <c r="J16" s="6" t="s">
        <v>8</v>
      </c>
      <c r="K16" s="62" t="s">
        <v>24</v>
      </c>
    </row>
    <row r="17" spans="1:11" ht="17.399999999999999" thickBot="1">
      <c r="A17" s="55"/>
      <c r="B17" s="11" t="s">
        <v>29</v>
      </c>
      <c r="C17" s="2">
        <v>924</v>
      </c>
      <c r="D17" s="2">
        <v>931</v>
      </c>
      <c r="E17" s="2">
        <v>1002</v>
      </c>
      <c r="F17" s="2">
        <v>1146</v>
      </c>
      <c r="G17" s="2">
        <v>1098</v>
      </c>
      <c r="H17" s="2">
        <v>890</v>
      </c>
      <c r="I17" s="2">
        <f>I9+I11+I13+I15</f>
        <v>841</v>
      </c>
      <c r="J17" s="8" t="s">
        <v>30</v>
      </c>
      <c r="K17" s="57"/>
    </row>
    <row r="18" spans="1:11" ht="16.2">
      <c r="A18" s="42" t="s">
        <v>1</v>
      </c>
      <c r="B18" s="42"/>
      <c r="C18" s="42"/>
      <c r="D18" s="42"/>
      <c r="E18" s="42"/>
      <c r="F18" s="42"/>
      <c r="G18" s="43" t="s">
        <v>2</v>
      </c>
      <c r="H18" s="43"/>
      <c r="I18" s="43"/>
      <c r="J18" s="43"/>
      <c r="K18" s="43"/>
    </row>
  </sheetData>
  <mergeCells count="26">
    <mergeCell ref="A7:B7"/>
    <mergeCell ref="J7:K7"/>
    <mergeCell ref="A1:K1"/>
    <mergeCell ref="A8:A9"/>
    <mergeCell ref="K8:K9"/>
    <mergeCell ref="A10:A11"/>
    <mergeCell ref="K10:K11"/>
    <mergeCell ref="A2:K2"/>
    <mergeCell ref="A3:K3"/>
    <mergeCell ref="H6:H7"/>
    <mergeCell ref="G6:G7"/>
    <mergeCell ref="F6:F7"/>
    <mergeCell ref="E6:E7"/>
    <mergeCell ref="D6:D7"/>
    <mergeCell ref="C6:C7"/>
    <mergeCell ref="I6:I7"/>
    <mergeCell ref="A6:B6"/>
    <mergeCell ref="J6:K6"/>
    <mergeCell ref="A12:A13"/>
    <mergeCell ref="K12:K13"/>
    <mergeCell ref="A18:F18"/>
    <mergeCell ref="G18:K18"/>
    <mergeCell ref="A14:A15"/>
    <mergeCell ref="K14:K15"/>
    <mergeCell ref="A16:A17"/>
    <mergeCell ref="K16:K17"/>
  </mergeCells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9"/>
  <sheetViews>
    <sheetView rightToLeft="1" workbookViewId="0">
      <selection activeCell="B5" sqref="B5"/>
    </sheetView>
  </sheetViews>
  <sheetFormatPr defaultRowHeight="14.4"/>
  <cols>
    <col min="1" max="1" width="33.88671875" customWidth="1"/>
    <col min="2" max="8" width="10.6640625" customWidth="1"/>
    <col min="9" max="9" width="40.5546875" customWidth="1"/>
  </cols>
  <sheetData>
    <row r="1" spans="1:10" ht="18">
      <c r="A1" s="46" t="s">
        <v>66</v>
      </c>
      <c r="B1" s="46"/>
      <c r="C1" s="46"/>
      <c r="D1" s="46"/>
      <c r="E1" s="46"/>
      <c r="F1" s="46"/>
      <c r="G1" s="46"/>
      <c r="H1" s="46"/>
      <c r="I1" s="46"/>
    </row>
    <row r="2" spans="1:10">
      <c r="A2" s="51" t="s">
        <v>41</v>
      </c>
      <c r="B2" s="51"/>
      <c r="C2" s="51"/>
      <c r="D2" s="51"/>
      <c r="E2" s="51"/>
      <c r="F2" s="51"/>
      <c r="G2" s="51"/>
      <c r="H2" s="51"/>
      <c r="I2" s="51"/>
    </row>
    <row r="3" spans="1:10">
      <c r="A3" s="51" t="s">
        <v>61</v>
      </c>
      <c r="B3" s="51"/>
      <c r="C3" s="51"/>
      <c r="D3" s="51"/>
      <c r="E3" s="51"/>
      <c r="F3" s="51"/>
      <c r="G3" s="51"/>
      <c r="H3" s="51"/>
      <c r="I3" s="51"/>
    </row>
    <row r="4" spans="1:10">
      <c r="A4" s="1"/>
      <c r="B4" s="1"/>
      <c r="C4" s="1"/>
      <c r="D4" s="1"/>
      <c r="E4" s="1"/>
      <c r="F4" s="1"/>
    </row>
    <row r="5" spans="1:10">
      <c r="A5" s="1"/>
      <c r="B5" s="1"/>
      <c r="C5" s="1"/>
      <c r="D5" s="1"/>
      <c r="E5" s="1"/>
      <c r="F5" s="1"/>
    </row>
    <row r="6" spans="1:10">
      <c r="A6" s="27" t="s">
        <v>25</v>
      </c>
      <c r="B6" s="47">
        <v>2015</v>
      </c>
      <c r="C6" s="47">
        <v>2016</v>
      </c>
      <c r="D6" s="47">
        <v>2017</v>
      </c>
      <c r="E6" s="47">
        <v>2018</v>
      </c>
      <c r="F6" s="47">
        <v>2019</v>
      </c>
      <c r="G6" s="47">
        <v>2020</v>
      </c>
      <c r="H6" s="47">
        <v>2021</v>
      </c>
      <c r="I6" s="26" t="s">
        <v>26</v>
      </c>
    </row>
    <row r="7" spans="1:10" ht="16.8">
      <c r="A7" s="23" t="s">
        <v>5</v>
      </c>
      <c r="B7" s="48"/>
      <c r="C7" s="48"/>
      <c r="D7" s="48"/>
      <c r="E7" s="48"/>
      <c r="F7" s="48"/>
      <c r="G7" s="48"/>
      <c r="H7" s="48"/>
      <c r="I7" s="4" t="s">
        <v>58</v>
      </c>
      <c r="J7" s="4"/>
    </row>
    <row r="8" spans="1:10" ht="15" customHeight="1" thickBot="1">
      <c r="A8" s="22" t="s">
        <v>42</v>
      </c>
      <c r="B8" s="3">
        <v>31005</v>
      </c>
      <c r="C8" s="3">
        <v>34590</v>
      </c>
      <c r="D8" s="3">
        <v>37865</v>
      </c>
      <c r="E8" s="3">
        <v>36047</v>
      </c>
      <c r="F8" s="3">
        <v>36104</v>
      </c>
      <c r="G8" s="3">
        <v>25425</v>
      </c>
      <c r="H8" s="3">
        <v>37913</v>
      </c>
      <c r="I8" s="21" t="s">
        <v>43</v>
      </c>
    </row>
    <row r="9" spans="1:10" ht="15" customHeight="1">
      <c r="A9" s="42" t="s">
        <v>1</v>
      </c>
      <c r="B9" s="42"/>
      <c r="C9" s="42"/>
      <c r="D9" s="25"/>
      <c r="E9" s="24"/>
      <c r="F9" s="43" t="s">
        <v>2</v>
      </c>
      <c r="G9" s="43"/>
      <c r="H9" s="43"/>
      <c r="I9" s="43"/>
    </row>
  </sheetData>
  <mergeCells count="12">
    <mergeCell ref="A1:I1"/>
    <mergeCell ref="H6:H7"/>
    <mergeCell ref="F9:I9"/>
    <mergeCell ref="A9:C9"/>
    <mergeCell ref="A2:I2"/>
    <mergeCell ref="A3:I3"/>
    <mergeCell ref="G6:G7"/>
    <mergeCell ref="F6:F7"/>
    <mergeCell ref="E6:E7"/>
    <mergeCell ref="D6:D7"/>
    <mergeCell ref="C6:C7"/>
    <mergeCell ref="B6:B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0"/>
  <sheetViews>
    <sheetView rightToLeft="1" workbookViewId="0">
      <selection activeCell="C5" sqref="C5"/>
    </sheetView>
  </sheetViews>
  <sheetFormatPr defaultRowHeight="14.4"/>
  <cols>
    <col min="1" max="6" width="13" customWidth="1"/>
    <col min="7" max="7" width="12.5546875" bestFit="1" customWidth="1"/>
    <col min="8" max="9" width="11.109375" customWidth="1"/>
    <col min="10" max="10" width="13.33203125" customWidth="1"/>
    <col min="11" max="11" width="19.44140625" customWidth="1"/>
  </cols>
  <sheetData>
    <row r="1" spans="1:11" ht="18">
      <c r="A1" s="46" t="s">
        <v>62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>
      <c r="A2" s="51" t="s">
        <v>44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1">
      <c r="A3" s="51" t="s">
        <v>61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1">
      <c r="A4" s="1"/>
      <c r="B4" s="1"/>
      <c r="C4" s="1"/>
      <c r="D4" s="1"/>
      <c r="E4" s="1"/>
      <c r="F4" s="1"/>
      <c r="G4" s="1"/>
    </row>
    <row r="6" spans="1:11">
      <c r="A6" s="50" t="s">
        <v>25</v>
      </c>
      <c r="B6" s="50"/>
      <c r="C6" s="47">
        <v>2015</v>
      </c>
      <c r="D6" s="47">
        <v>2016</v>
      </c>
      <c r="E6" s="47">
        <v>2017</v>
      </c>
      <c r="F6" s="47">
        <v>2018</v>
      </c>
      <c r="G6" s="47">
        <v>2019</v>
      </c>
      <c r="H6" s="47">
        <v>2020</v>
      </c>
      <c r="I6" s="47">
        <v>2021</v>
      </c>
      <c r="J6" s="49" t="s">
        <v>26</v>
      </c>
      <c r="K6" s="49"/>
    </row>
    <row r="7" spans="1:11" ht="16.5" customHeight="1">
      <c r="A7" s="59" t="s">
        <v>5</v>
      </c>
      <c r="B7" s="59"/>
      <c r="C7" s="48"/>
      <c r="D7" s="48"/>
      <c r="E7" s="48"/>
      <c r="F7" s="48"/>
      <c r="G7" s="48"/>
      <c r="H7" s="48"/>
      <c r="I7" s="48"/>
      <c r="J7" s="53" t="s">
        <v>58</v>
      </c>
      <c r="K7" s="53"/>
    </row>
    <row r="8" spans="1:11" ht="15" customHeight="1">
      <c r="A8" s="58" t="s">
        <v>45</v>
      </c>
      <c r="B8" s="28" t="s">
        <v>55</v>
      </c>
      <c r="C8" s="29">
        <v>103</v>
      </c>
      <c r="D8" s="29">
        <v>108</v>
      </c>
      <c r="E8" s="29">
        <v>109</v>
      </c>
      <c r="F8" s="29">
        <v>108</v>
      </c>
      <c r="G8" s="29">
        <v>98</v>
      </c>
      <c r="H8" s="29">
        <v>109</v>
      </c>
      <c r="I8" s="3">
        <v>110</v>
      </c>
      <c r="J8" s="6" t="s">
        <v>46</v>
      </c>
      <c r="K8" s="60" t="s">
        <v>47</v>
      </c>
    </row>
    <row r="9" spans="1:11" ht="15" customHeight="1">
      <c r="A9" s="63"/>
      <c r="B9" s="28" t="s">
        <v>56</v>
      </c>
      <c r="C9" s="3">
        <v>17</v>
      </c>
      <c r="D9" s="3">
        <v>15</v>
      </c>
      <c r="E9" s="3">
        <v>19</v>
      </c>
      <c r="F9" s="3">
        <v>20</v>
      </c>
      <c r="G9" s="3">
        <v>16</v>
      </c>
      <c r="H9" s="3">
        <v>31</v>
      </c>
      <c r="I9" s="3">
        <v>31</v>
      </c>
      <c r="J9" s="6" t="s">
        <v>48</v>
      </c>
      <c r="K9" s="62"/>
    </row>
    <row r="10" spans="1:11" ht="16.5" customHeight="1">
      <c r="A10" s="63"/>
      <c r="B10" s="9" t="s">
        <v>57</v>
      </c>
      <c r="C10" s="3">
        <v>120</v>
      </c>
      <c r="D10" s="3">
        <v>123</v>
      </c>
      <c r="E10" s="3">
        <v>128</v>
      </c>
      <c r="F10" s="3">
        <v>128</v>
      </c>
      <c r="G10" s="3">
        <v>114</v>
      </c>
      <c r="H10" s="3">
        <v>140</v>
      </c>
      <c r="I10" s="3">
        <v>141</v>
      </c>
      <c r="J10" s="6" t="s">
        <v>49</v>
      </c>
      <c r="K10" s="61"/>
    </row>
    <row r="11" spans="1:11" ht="16.8">
      <c r="A11" s="63" t="s">
        <v>50</v>
      </c>
      <c r="B11" s="28" t="s">
        <v>55</v>
      </c>
      <c r="C11" s="29">
        <v>56</v>
      </c>
      <c r="D11" s="29">
        <v>80</v>
      </c>
      <c r="E11" s="29">
        <v>116</v>
      </c>
      <c r="F11" s="29">
        <v>176</v>
      </c>
      <c r="G11" s="29">
        <v>177</v>
      </c>
      <c r="H11" s="29">
        <v>109</v>
      </c>
      <c r="I11" s="29">
        <v>134</v>
      </c>
      <c r="J11" s="21" t="s">
        <v>46</v>
      </c>
      <c r="K11" s="60" t="s">
        <v>51</v>
      </c>
    </row>
    <row r="12" spans="1:11" ht="16.8">
      <c r="A12" s="63"/>
      <c r="B12" s="28" t="s">
        <v>56</v>
      </c>
      <c r="C12" s="3">
        <v>0</v>
      </c>
      <c r="D12" s="3">
        <v>0</v>
      </c>
      <c r="E12" s="3">
        <v>0</v>
      </c>
      <c r="F12" s="3">
        <v>13</v>
      </c>
      <c r="G12" s="3">
        <v>19</v>
      </c>
      <c r="H12" s="3">
        <v>8</v>
      </c>
      <c r="I12" s="3">
        <v>12</v>
      </c>
      <c r="J12" s="6" t="s">
        <v>48</v>
      </c>
      <c r="K12" s="62"/>
    </row>
    <row r="13" spans="1:11" ht="16.8">
      <c r="A13" s="63"/>
      <c r="B13" s="9" t="s">
        <v>57</v>
      </c>
      <c r="C13" s="3">
        <v>56</v>
      </c>
      <c r="D13" s="3">
        <v>80</v>
      </c>
      <c r="E13" s="3">
        <v>116</v>
      </c>
      <c r="F13" s="3">
        <v>189</v>
      </c>
      <c r="G13" s="3">
        <v>196</v>
      </c>
      <c r="H13" s="3">
        <v>117</v>
      </c>
      <c r="I13" s="3">
        <v>146</v>
      </c>
      <c r="J13" s="6" t="s">
        <v>49</v>
      </c>
      <c r="K13" s="61"/>
    </row>
    <row r="14" spans="1:11" ht="16.8">
      <c r="A14" s="63" t="s">
        <v>52</v>
      </c>
      <c r="B14" s="28" t="s">
        <v>55</v>
      </c>
      <c r="C14" s="29">
        <v>87</v>
      </c>
      <c r="D14" s="29">
        <v>74</v>
      </c>
      <c r="E14" s="29">
        <v>83</v>
      </c>
      <c r="F14" s="29">
        <v>77</v>
      </c>
      <c r="G14" s="29">
        <v>85</v>
      </c>
      <c r="H14" s="32">
        <v>70</v>
      </c>
      <c r="I14" s="32">
        <v>67</v>
      </c>
      <c r="J14" s="21" t="s">
        <v>46</v>
      </c>
      <c r="K14" s="60" t="s">
        <v>54</v>
      </c>
    </row>
    <row r="15" spans="1:11" ht="16.8">
      <c r="A15" s="63"/>
      <c r="B15" s="28" t="s">
        <v>56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1">
        <v>0</v>
      </c>
      <c r="I15" s="31">
        <v>0</v>
      </c>
      <c r="J15" s="6" t="s">
        <v>48</v>
      </c>
      <c r="K15" s="62"/>
    </row>
    <row r="16" spans="1:11" ht="17.399999999999999" thickBot="1">
      <c r="A16" s="64"/>
      <c r="B16" s="10" t="s">
        <v>57</v>
      </c>
      <c r="C16" s="2">
        <v>87</v>
      </c>
      <c r="D16" s="2">
        <v>74</v>
      </c>
      <c r="E16" s="2">
        <v>83</v>
      </c>
      <c r="F16" s="2">
        <v>77</v>
      </c>
      <c r="G16" s="2">
        <v>85</v>
      </c>
      <c r="H16" s="30" t="s">
        <v>53</v>
      </c>
      <c r="I16" s="35">
        <v>67</v>
      </c>
      <c r="J16" s="8" t="s">
        <v>49</v>
      </c>
      <c r="K16" s="57"/>
    </row>
    <row r="17" spans="1:11" ht="16.8">
      <c r="A17" s="63" t="s">
        <v>57</v>
      </c>
      <c r="B17" s="28" t="s">
        <v>55</v>
      </c>
      <c r="C17" s="3">
        <v>246</v>
      </c>
      <c r="D17" s="3">
        <v>262</v>
      </c>
      <c r="E17" s="3">
        <v>308</v>
      </c>
      <c r="F17" s="3">
        <v>361</v>
      </c>
      <c r="G17" s="3">
        <v>360</v>
      </c>
      <c r="H17" s="3">
        <v>288</v>
      </c>
      <c r="I17" s="3">
        <f>I8+I11+I14</f>
        <v>311</v>
      </c>
      <c r="J17" s="6" t="s">
        <v>46</v>
      </c>
      <c r="K17" s="56" t="s">
        <v>24</v>
      </c>
    </row>
    <row r="18" spans="1:11" ht="16.8">
      <c r="A18" s="63"/>
      <c r="B18" s="28" t="s">
        <v>56</v>
      </c>
      <c r="C18" s="3">
        <v>17</v>
      </c>
      <c r="D18" s="3">
        <v>15</v>
      </c>
      <c r="E18" s="3">
        <v>19</v>
      </c>
      <c r="F18" s="3">
        <v>33</v>
      </c>
      <c r="G18" s="3">
        <v>35</v>
      </c>
      <c r="H18" s="3">
        <v>39</v>
      </c>
      <c r="I18" s="3">
        <f>I9+I12+I15</f>
        <v>43</v>
      </c>
      <c r="J18" s="6" t="s">
        <v>48</v>
      </c>
      <c r="K18" s="62"/>
    </row>
    <row r="19" spans="1:11" ht="17.399999999999999" thickBot="1">
      <c r="A19" s="64"/>
      <c r="B19" s="10" t="s">
        <v>57</v>
      </c>
      <c r="C19" s="2">
        <v>263</v>
      </c>
      <c r="D19" s="2">
        <v>277</v>
      </c>
      <c r="E19" s="2">
        <v>327</v>
      </c>
      <c r="F19" s="2">
        <v>394</v>
      </c>
      <c r="G19" s="2">
        <v>395</v>
      </c>
      <c r="H19" s="2">
        <v>327</v>
      </c>
      <c r="I19" s="2">
        <f>I17+I18</f>
        <v>354</v>
      </c>
      <c r="J19" s="8" t="s">
        <v>49</v>
      </c>
      <c r="K19" s="57"/>
    </row>
    <row r="20" spans="1:11" ht="15" customHeight="1">
      <c r="A20" s="42" t="s">
        <v>1</v>
      </c>
      <c r="B20" s="42"/>
      <c r="C20" s="42"/>
      <c r="D20" s="42"/>
      <c r="F20" s="43" t="s">
        <v>2</v>
      </c>
      <c r="G20" s="43"/>
      <c r="H20" s="43"/>
      <c r="I20" s="43"/>
      <c r="J20" s="43"/>
      <c r="K20" s="43"/>
    </row>
  </sheetData>
  <mergeCells count="24">
    <mergeCell ref="A17:A19"/>
    <mergeCell ref="K17:K19"/>
    <mergeCell ref="F20:K20"/>
    <mergeCell ref="A20:D20"/>
    <mergeCell ref="J6:K6"/>
    <mergeCell ref="A6:B6"/>
    <mergeCell ref="J7:K7"/>
    <mergeCell ref="H6:H7"/>
    <mergeCell ref="G6:G7"/>
    <mergeCell ref="F6:F7"/>
    <mergeCell ref="E6:E7"/>
    <mergeCell ref="D6:D7"/>
    <mergeCell ref="C6:C7"/>
    <mergeCell ref="K8:K10"/>
    <mergeCell ref="A11:A13"/>
    <mergeCell ref="K11:K13"/>
    <mergeCell ref="A1:K1"/>
    <mergeCell ref="A2:K2"/>
    <mergeCell ref="A3:K3"/>
    <mergeCell ref="A14:A16"/>
    <mergeCell ref="K14:K16"/>
    <mergeCell ref="A8:A10"/>
    <mergeCell ref="I6:I7"/>
    <mergeCell ref="A7:B7"/>
  </mergeCells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0099DF6F6AA441AFC93D0B9AFB91E9" ma:contentTypeVersion="2" ma:contentTypeDescription="Create a new document." ma:contentTypeScope="" ma:versionID="66306792020cf486c4db48759e51e484">
  <xsd:schema xmlns:xsd="http://www.w3.org/2001/XMLSchema" xmlns:xs="http://www.w3.org/2001/XMLSchema" xmlns:p="http://schemas.microsoft.com/office/2006/metadata/properties" xmlns:ns1="http://schemas.microsoft.com/sharepoint/v3" xmlns:ns2="95479212-4e63-4b72-aa14-4915ca070ca8" targetNamespace="http://schemas.microsoft.com/office/2006/metadata/properties" ma:root="true" ma:fieldsID="e12668b638601f0d3019a559a10c0e63" ns1:_="" ns2:_="">
    <xsd:import namespace="http://schemas.microsoft.com/sharepoint/v3"/>
    <xsd:import namespace="95479212-4e63-4b72-aa14-4915ca070ca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479212-4e63-4b72-aa14-4915ca070ca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5D6BE2F-52FC-4E18-85D4-F9F1D94080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50C634-A6E4-4B39-8F9C-DF0B431A0D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479212-4e63-4b72-aa14-4915ca070c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13F5B86-74F5-477F-80A5-8F4DBA79B34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القضاء-1</vt:lpstr>
      <vt:lpstr>القضاء-2</vt:lpstr>
      <vt:lpstr>القضاء-3</vt:lpstr>
      <vt:lpstr>القضاء-4</vt:lpstr>
      <vt:lpstr>القضاء-5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Bouchra Boularab</dc:creator>
  <cp:lastModifiedBy>Aya Ayed Abdel Badi</cp:lastModifiedBy>
  <dcterms:created xsi:type="dcterms:W3CDTF">2021-07-06T10:55:54Z</dcterms:created>
  <dcterms:modified xsi:type="dcterms:W3CDTF">2026-03-13T08:34:09Z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0x010100670099DF6F6AA441AFC93D0B9AFB91E9</vt:lpwstr>
  </property>
</Properties>
</file>