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3478075C-E61A-4933-AE56-266AAD826E9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البريد والاتصالات-1" sheetId="1" r:id="rId1"/>
    <sheet name="البريد والاتصالات-2" sheetId="2" r:id="rId2"/>
    <sheet name="البريد والاتصالات-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1" i="2"/>
  <c r="G10" i="2"/>
  <c r="G9" i="2"/>
  <c r="G8" i="2"/>
  <c r="G10" i="1"/>
  <c r="H13" i="3"/>
  <c r="G13" i="3"/>
  <c r="F13" i="2" l="1"/>
  <c r="F12" i="2"/>
  <c r="F11" i="2"/>
  <c r="F10" i="2"/>
  <c r="F9" i="2"/>
  <c r="F8" i="2"/>
</calcChain>
</file>

<file path=xl/sharedStrings.xml><?xml version="1.0" encoding="utf-8"?>
<sst xmlns="http://schemas.openxmlformats.org/spreadsheetml/2006/main" count="64" uniqueCount="57">
  <si>
    <t>جدول 9-1:  مكاتب وصناديق البريد والآلات البريدية في رأس الخيمة</t>
  </si>
  <si>
    <t>Table 9-1: Post Offices, P.O boxes and postal machines in Ras Al Khaimah</t>
  </si>
  <si>
    <t xml:space="preserve">السنة </t>
  </si>
  <si>
    <t xml:space="preserve">Year </t>
  </si>
  <si>
    <t xml:space="preserve">المؤشر حسب المعايير الدولية </t>
  </si>
  <si>
    <t>Indicator according to international standards</t>
  </si>
  <si>
    <t>مكاتب البريد</t>
  </si>
  <si>
    <t>Postal offices</t>
  </si>
  <si>
    <t>الوكالات البريدية</t>
  </si>
  <si>
    <t>Postal agencies</t>
  </si>
  <si>
    <t>الصناديق الخصوصية</t>
  </si>
  <si>
    <t>Private post boxes</t>
  </si>
  <si>
    <t>صناديق جمع الرسائل</t>
  </si>
  <si>
    <t>Letter boxes</t>
  </si>
  <si>
    <t>المكاتب التى تستقبل خدمة البريد الممتاز</t>
  </si>
  <si>
    <t>Offices rendering express mail service</t>
  </si>
  <si>
    <t>آلات التخليص</t>
  </si>
  <si>
    <t>Franking machines</t>
  </si>
  <si>
    <r>
      <t xml:space="preserve"> </t>
    </r>
    <r>
      <rPr>
        <sz val="9"/>
        <color rgb="FF595959"/>
        <rFont val="Calibri"/>
        <family val="2"/>
        <scheme val="minor"/>
      </rPr>
      <t>المصدر:  بريد الإمارات - راس الخيمة</t>
    </r>
  </si>
  <si>
    <t xml:space="preserve">النوع </t>
  </si>
  <si>
    <t xml:space="preserve">Type </t>
  </si>
  <si>
    <t>البريد المسجل الداخلي</t>
  </si>
  <si>
    <t>Internal registered mail</t>
  </si>
  <si>
    <t>البريد المسجل الخارجي</t>
  </si>
  <si>
    <t>-</t>
  </si>
  <si>
    <t>External registered mail</t>
  </si>
  <si>
    <t>البريد الممتاز الداخلي</t>
  </si>
  <si>
    <t>Internal express mail</t>
  </si>
  <si>
    <t>البريد الممتاز الخارجي</t>
  </si>
  <si>
    <t>External express mail</t>
  </si>
  <si>
    <t>الطرد الداخلي</t>
  </si>
  <si>
    <t xml:space="preserve">Internal parcels </t>
  </si>
  <si>
    <t>الطرد الخارجي</t>
  </si>
  <si>
    <t xml:space="preserve">External parcels </t>
  </si>
  <si>
    <t>Source:  Emirates Post- RAK</t>
  </si>
  <si>
    <t>نوع الخدمة</t>
  </si>
  <si>
    <t>Services</t>
  </si>
  <si>
    <t>عدد خطوط الهاتف الثابت(**)</t>
  </si>
  <si>
    <r>
      <t xml:space="preserve">Total number of fixed telephone subscriptions </t>
    </r>
    <r>
      <rPr>
        <sz val="11"/>
        <color rgb="FF595959"/>
        <rFont val="Sakkal Majalla"/>
      </rPr>
      <t>(**)</t>
    </r>
  </si>
  <si>
    <t>Total number of active mobile subscriptions</t>
  </si>
  <si>
    <t>عدد اشتراكات النطاق العريض الثابت- الباقة الأحادية (الانترنت فقط)</t>
  </si>
  <si>
    <t>Total number of standalone internet broadband subscriptions</t>
  </si>
  <si>
    <t>عدد اشتراكات النطاق العريض الثابت- الباقة الثنائية (الانترنت + خط ثابت)</t>
  </si>
  <si>
    <t>Total number of double play- internet broadband subscriptions</t>
  </si>
  <si>
    <t>عدد اشتراكات النطاق العريض الثابت- الباقة الثلاثية (الانترنت + خط ثابت+ تلفزيون)</t>
  </si>
  <si>
    <t>مجموع اشتراكات إنترنت النطاق العريض</t>
  </si>
  <si>
    <t>Total  internet broadband subscriptions</t>
  </si>
  <si>
    <t xml:space="preserve">Source: Telecommunications Regulatory Authority (Data on UAE Level)
* Aggregated data of both Etisalat &amp; Du
** Total fixed telephony lines include public payphone units
</t>
  </si>
  <si>
    <t xml:space="preserve"> المصدر: هيئة تنظيم اتصالات ( البيانات على مستوى دولة الإمارات العربية المتحدة) 
  *البيانات المجمعة من كل من إتصالات و دو
**مجموع خطوط الهاتف الثابت تشمل وحدات الهاتف العمومي.
</t>
  </si>
  <si>
    <r>
      <t>Table 9-2: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158897"/>
        <rFont val="Book Antiqua"/>
        <family val="1"/>
      </rPr>
      <t>Mail and parcels movement in Ras Al Khaimah</t>
    </r>
  </si>
  <si>
    <t>Table 9-3: Total subscribers to the telecommunication services *</t>
  </si>
  <si>
    <t>Total number of triple play- internet broadband subscriptions</t>
  </si>
  <si>
    <t>عدد الاشتراكات الفعالة للهاتف المتحرك</t>
  </si>
  <si>
    <t>2021-2016</t>
  </si>
  <si>
    <t>2021-2015</t>
  </si>
  <si>
    <t>جدول 9-3:  مجموع المشتركين في خدمات الاتصالات في رأس الخيمة *</t>
  </si>
  <si>
    <t>جدول 9-2: الحركة البريدية السنوية في رأس الخيمة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</si>
</sst>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_-;_-* #,##0.00\-;_-* &quot;-&quot;??_-;_-@_-"/>
  </numFmts>
  <fonts count="17" x14ac:knownFonts="1">
    <font>
      <sz val="11"/>
      <color theme="1"/>
      <name val="Calibri"/>
      <family val="2"/>
      <scheme val="minor"/>
    </font>
    <font>
      <b/>
      <sz val="10"/>
      <color rgb="FF158897"/>
      <name val="Book Antiqua"/>
      <family val="1"/>
    </font>
    <font>
      <sz val="11"/>
      <color rgb="FF158897"/>
      <name val="Sakkal Majalla"/>
    </font>
    <font>
      <sz val="11"/>
      <color rgb="FF158897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b/>
      <sz val="9"/>
      <color theme="1"/>
      <name val="Arial"/>
      <family val="2"/>
    </font>
    <font>
      <sz val="9"/>
      <color rgb="FF595959"/>
      <name val="Calibri"/>
      <family val="2"/>
      <scheme val="minor"/>
    </font>
    <font>
      <sz val="8"/>
      <color rgb="FF595959"/>
      <name val="Book Antiqua"/>
      <family val="1"/>
    </font>
    <font>
      <sz val="9"/>
      <color rgb="FF595959"/>
      <name val="Sakkal Majalla"/>
    </font>
    <font>
      <b/>
      <sz val="11"/>
      <color rgb="FF158897"/>
      <name val="Book Antiqua"/>
      <family val="1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color rgb="FF158897"/>
      <name val="Sakkal Majalla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58897"/>
      </bottom>
      <diagonal/>
    </border>
    <border>
      <left/>
      <right/>
      <top style="medium">
        <color rgb="FF158897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</borders>
  <cellStyleXfs count="4">
    <xf numFmtId="0" fontId="0" fillId="0" borderId="0"/>
    <xf numFmtId="0" fontId="12" fillId="0" borderId="0"/>
    <xf numFmtId="165" fontId="13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readingOrder="2"/>
    </xf>
    <xf numFmtId="0" fontId="6" fillId="0" borderId="1" xfId="0" applyFont="1" applyBorder="1" applyAlignment="1">
      <alignment horizontal="left" vertical="center" readingOrder="2"/>
    </xf>
    <xf numFmtId="3" fontId="5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readingOrder="2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1" fontId="16" fillId="0" borderId="3" xfId="3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left" vertical="center" wrapText="1" readingOrder="2"/>
    </xf>
    <xf numFmtId="0" fontId="9" fillId="0" borderId="2" xfId="0" applyFont="1" applyBorder="1" applyAlignment="1">
      <alignment horizontal="left" vertical="center" readingOrder="2"/>
    </xf>
    <xf numFmtId="0" fontId="10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1" fillId="0" borderId="0" xfId="0" applyFont="1" applyAlignment="1">
      <alignment horizontal="center" vertical="center" readingOrder="1"/>
    </xf>
  </cellXfs>
  <cellStyles count="4">
    <cellStyle name="Comma" xfId="3" builtinId="3"/>
    <cellStyle name="Comma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rightToLeft="1" topLeftCell="A8" workbookViewId="0">
      <selection activeCell="A17" sqref="A17:H25"/>
    </sheetView>
  </sheetViews>
  <sheetFormatPr defaultRowHeight="14.4" x14ac:dyDescent="0.3"/>
  <cols>
    <col min="1" max="1" width="24.33203125" bestFit="1" customWidth="1"/>
    <col min="2" max="7" width="14.109375" customWidth="1"/>
    <col min="8" max="8" width="37.5546875" bestFit="1" customWidth="1"/>
  </cols>
  <sheetData>
    <row r="1" spans="1:8" ht="18" x14ac:dyDescent="0.3">
      <c r="A1" s="28" t="s">
        <v>0</v>
      </c>
      <c r="B1" s="28"/>
      <c r="C1" s="28"/>
      <c r="D1" s="28"/>
      <c r="E1" s="28"/>
      <c r="F1" s="28"/>
      <c r="G1" s="28"/>
      <c r="H1" s="28"/>
    </row>
    <row r="2" spans="1:8" x14ac:dyDescent="0.3">
      <c r="A2" s="29" t="s">
        <v>1</v>
      </c>
      <c r="B2" s="29"/>
      <c r="C2" s="29"/>
      <c r="D2" s="29"/>
      <c r="E2" s="29"/>
      <c r="F2" s="29"/>
      <c r="G2" s="29"/>
      <c r="H2" s="29"/>
    </row>
    <row r="3" spans="1:8" x14ac:dyDescent="0.3">
      <c r="A3" s="29" t="s">
        <v>53</v>
      </c>
      <c r="B3" s="29"/>
      <c r="C3" s="29"/>
      <c r="D3" s="29"/>
      <c r="E3" s="29"/>
      <c r="F3" s="29"/>
      <c r="G3" s="29"/>
      <c r="H3" s="29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ht="16.8" x14ac:dyDescent="0.3">
      <c r="A6" s="16" t="s">
        <v>2</v>
      </c>
      <c r="B6" s="36">
        <v>2016</v>
      </c>
      <c r="C6" s="36">
        <v>2017</v>
      </c>
      <c r="D6" s="36">
        <v>2018</v>
      </c>
      <c r="E6" s="36">
        <v>2019</v>
      </c>
      <c r="F6" s="36">
        <v>2020</v>
      </c>
      <c r="G6" s="36">
        <v>2021</v>
      </c>
      <c r="H6" s="2" t="s">
        <v>3</v>
      </c>
    </row>
    <row r="7" spans="1:8" ht="29.4" thickBot="1" x14ac:dyDescent="0.35">
      <c r="A7" s="3" t="s">
        <v>4</v>
      </c>
      <c r="B7" s="37"/>
      <c r="C7" s="37"/>
      <c r="D7" s="37"/>
      <c r="E7" s="37"/>
      <c r="F7" s="37"/>
      <c r="G7" s="37"/>
      <c r="H7" s="4" t="s">
        <v>5</v>
      </c>
    </row>
    <row r="8" spans="1:8" ht="16.8" x14ac:dyDescent="0.3">
      <c r="A8" s="5" t="s">
        <v>6</v>
      </c>
      <c r="B8" s="6">
        <v>9</v>
      </c>
      <c r="C8" s="21">
        <v>9</v>
      </c>
      <c r="D8" s="6">
        <v>8</v>
      </c>
      <c r="E8" s="19">
        <v>8</v>
      </c>
      <c r="F8" s="21">
        <v>6</v>
      </c>
      <c r="G8" s="21">
        <v>6</v>
      </c>
      <c r="H8" s="7" t="s">
        <v>7</v>
      </c>
    </row>
    <row r="9" spans="1:8" ht="16.8" x14ac:dyDescent="0.3">
      <c r="A9" s="5" t="s">
        <v>8</v>
      </c>
      <c r="B9" s="6">
        <v>10</v>
      </c>
      <c r="C9" s="21">
        <v>10</v>
      </c>
      <c r="D9" s="6">
        <v>3</v>
      </c>
      <c r="E9" s="6">
        <v>3</v>
      </c>
      <c r="F9" s="21">
        <v>3</v>
      </c>
      <c r="G9" s="21">
        <v>3</v>
      </c>
      <c r="H9" s="7" t="s">
        <v>9</v>
      </c>
    </row>
    <row r="10" spans="1:8" ht="16.8" x14ac:dyDescent="0.3">
      <c r="A10" s="5" t="s">
        <v>10</v>
      </c>
      <c r="B10" s="8">
        <v>41400</v>
      </c>
      <c r="C10" s="17">
        <v>41400</v>
      </c>
      <c r="D10" s="8">
        <v>41400</v>
      </c>
      <c r="E10" s="8">
        <v>8074</v>
      </c>
      <c r="F10" s="17">
        <v>15560</v>
      </c>
      <c r="G10" s="21">
        <f>4492+5669</f>
        <v>10161</v>
      </c>
      <c r="H10" s="7" t="s">
        <v>11</v>
      </c>
    </row>
    <row r="11" spans="1:8" ht="16.8" x14ac:dyDescent="0.3">
      <c r="A11" s="5" t="s">
        <v>12</v>
      </c>
      <c r="B11" s="6">
        <v>45</v>
      </c>
      <c r="C11" s="21">
        <v>42</v>
      </c>
      <c r="D11" s="6">
        <v>39</v>
      </c>
      <c r="E11" s="6">
        <v>39</v>
      </c>
      <c r="F11" s="21">
        <v>39</v>
      </c>
      <c r="G11" s="21">
        <v>39</v>
      </c>
      <c r="H11" s="7" t="s">
        <v>13</v>
      </c>
    </row>
    <row r="12" spans="1:8" ht="16.8" x14ac:dyDescent="0.3">
      <c r="A12" s="5" t="s">
        <v>14</v>
      </c>
      <c r="B12" s="6">
        <v>9</v>
      </c>
      <c r="C12" s="21">
        <v>9</v>
      </c>
      <c r="D12" s="6">
        <v>8</v>
      </c>
      <c r="E12" s="6">
        <v>8</v>
      </c>
      <c r="F12" s="21">
        <v>6</v>
      </c>
      <c r="G12" s="21">
        <v>6</v>
      </c>
      <c r="H12" s="7" t="s">
        <v>15</v>
      </c>
    </row>
    <row r="13" spans="1:8" ht="17.399999999999999" thickBot="1" x14ac:dyDescent="0.35">
      <c r="A13" s="5" t="s">
        <v>16</v>
      </c>
      <c r="B13" s="6">
        <v>11</v>
      </c>
      <c r="C13" s="21">
        <v>11</v>
      </c>
      <c r="D13" s="6">
        <v>11</v>
      </c>
      <c r="E13" s="6">
        <v>13</v>
      </c>
      <c r="F13" s="21">
        <v>13</v>
      </c>
      <c r="G13" s="21">
        <v>13</v>
      </c>
      <c r="H13" s="7" t="s">
        <v>17</v>
      </c>
    </row>
    <row r="14" spans="1:8" x14ac:dyDescent="0.3">
      <c r="A14" s="35" t="s">
        <v>18</v>
      </c>
      <c r="B14" s="35"/>
      <c r="C14" s="35"/>
      <c r="D14" s="35"/>
      <c r="E14" s="35"/>
      <c r="F14" s="11"/>
      <c r="G14" s="11"/>
      <c r="H14" s="20" t="s">
        <v>34</v>
      </c>
    </row>
    <row r="17" spans="2:7" ht="15.6" x14ac:dyDescent="0.3">
      <c r="B17" s="25"/>
      <c r="C17" s="25"/>
      <c r="D17" s="25"/>
      <c r="E17" s="25"/>
      <c r="F17" s="25"/>
      <c r="G17" s="25"/>
    </row>
    <row r="18" spans="2:7" ht="15.6" x14ac:dyDescent="0.3">
      <c r="B18" s="25"/>
      <c r="C18" s="25"/>
      <c r="D18" s="25"/>
      <c r="E18" s="25"/>
      <c r="F18" s="25"/>
      <c r="G18" s="25"/>
    </row>
    <row r="19" spans="2:7" ht="15.6" x14ac:dyDescent="0.3">
      <c r="B19" s="25"/>
      <c r="C19" s="25"/>
      <c r="D19" s="25"/>
      <c r="E19" s="26"/>
      <c r="F19" s="25"/>
      <c r="G19" s="25"/>
    </row>
    <row r="20" spans="2:7" ht="15.6" x14ac:dyDescent="0.3">
      <c r="B20" s="25"/>
      <c r="C20" s="25"/>
      <c r="D20" s="25"/>
      <c r="E20" s="26"/>
      <c r="F20" s="25"/>
      <c r="G20" s="25"/>
    </row>
    <row r="21" spans="2:7" ht="15.6" x14ac:dyDescent="0.3">
      <c r="B21" s="25"/>
      <c r="C21" s="25"/>
      <c r="D21" s="25"/>
      <c r="E21" s="25"/>
      <c r="F21" s="25"/>
      <c r="G21" s="25"/>
    </row>
    <row r="22" spans="2:7" ht="15.6" x14ac:dyDescent="0.3">
      <c r="B22" s="25"/>
      <c r="C22" s="25"/>
      <c r="D22" s="25"/>
      <c r="E22" s="26"/>
      <c r="F22" s="25"/>
      <c r="G22" s="25"/>
    </row>
    <row r="23" spans="2:7" ht="15.6" x14ac:dyDescent="0.3">
      <c r="B23" s="25"/>
      <c r="C23" s="25"/>
      <c r="D23" s="25"/>
      <c r="E23" s="25"/>
      <c r="F23" s="25"/>
      <c r="G23" s="25"/>
    </row>
    <row r="24" spans="2:7" ht="15.6" x14ac:dyDescent="0.3">
      <c r="B24" s="25"/>
      <c r="C24" s="25"/>
      <c r="D24" s="25"/>
      <c r="E24" s="25"/>
      <c r="F24" s="25"/>
      <c r="G24" s="25"/>
    </row>
    <row r="25" spans="2:7" ht="15.6" x14ac:dyDescent="0.3">
      <c r="B25" s="25"/>
      <c r="C25" s="25"/>
      <c r="D25" s="25"/>
      <c r="E25" s="25"/>
      <c r="F25" s="25"/>
      <c r="G25" s="25"/>
    </row>
  </sheetData>
  <mergeCells count="10">
    <mergeCell ref="A14:E14"/>
    <mergeCell ref="A1:H1"/>
    <mergeCell ref="A2:H2"/>
    <mergeCell ref="A3:H3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rightToLeft="1" topLeftCell="A4" workbookViewId="0">
      <selection activeCell="A17" sqref="A17:H22"/>
    </sheetView>
  </sheetViews>
  <sheetFormatPr defaultRowHeight="14.4" x14ac:dyDescent="0.3"/>
  <cols>
    <col min="1" max="1" width="13.6640625" bestFit="1" customWidth="1"/>
    <col min="2" max="7" width="14.88671875" customWidth="1"/>
    <col min="8" max="8" width="24" bestFit="1" customWidth="1"/>
  </cols>
  <sheetData>
    <row r="1" spans="1:8" ht="18" x14ac:dyDescent="0.3">
      <c r="A1" s="28" t="s">
        <v>56</v>
      </c>
      <c r="B1" s="28"/>
      <c r="C1" s="28"/>
      <c r="D1" s="28"/>
      <c r="E1" s="28"/>
      <c r="F1" s="28"/>
      <c r="G1" s="28"/>
      <c r="H1" s="28"/>
    </row>
    <row r="2" spans="1:8" x14ac:dyDescent="0.3">
      <c r="A2" s="38" t="s">
        <v>49</v>
      </c>
      <c r="B2" s="38"/>
      <c r="C2" s="38"/>
      <c r="D2" s="38"/>
      <c r="E2" s="38"/>
      <c r="F2" s="38"/>
      <c r="G2" s="38"/>
      <c r="H2" s="38"/>
    </row>
    <row r="3" spans="1:8" x14ac:dyDescent="0.3">
      <c r="A3" s="29" t="s">
        <v>53</v>
      </c>
      <c r="B3" s="29"/>
      <c r="C3" s="29"/>
      <c r="D3" s="29"/>
      <c r="E3" s="29"/>
      <c r="F3" s="29"/>
      <c r="G3" s="29"/>
      <c r="H3" s="29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ht="16.8" x14ac:dyDescent="0.3">
      <c r="A6" s="16" t="s">
        <v>2</v>
      </c>
      <c r="B6" s="36">
        <v>2016</v>
      </c>
      <c r="C6" s="36">
        <v>2017</v>
      </c>
      <c r="D6" s="36">
        <v>2018</v>
      </c>
      <c r="E6" s="36">
        <v>2019</v>
      </c>
      <c r="F6" s="36">
        <v>2020</v>
      </c>
      <c r="G6" s="36">
        <v>2021</v>
      </c>
      <c r="H6" s="2" t="s">
        <v>3</v>
      </c>
    </row>
    <row r="7" spans="1:8" ht="17.399999999999999" thickBot="1" x14ac:dyDescent="0.35">
      <c r="A7" s="3" t="s">
        <v>19</v>
      </c>
      <c r="B7" s="37"/>
      <c r="C7" s="37"/>
      <c r="D7" s="37"/>
      <c r="E7" s="37"/>
      <c r="F7" s="37"/>
      <c r="G7" s="37"/>
      <c r="H7" s="4" t="s">
        <v>20</v>
      </c>
    </row>
    <row r="8" spans="1:8" ht="16.8" x14ac:dyDescent="0.3">
      <c r="A8" s="5" t="s">
        <v>21</v>
      </c>
      <c r="B8" s="8">
        <v>156630</v>
      </c>
      <c r="C8" s="17">
        <v>130241</v>
      </c>
      <c r="D8" s="15">
        <v>125094</v>
      </c>
      <c r="E8" s="8">
        <v>98198</v>
      </c>
      <c r="F8" s="8">
        <f>1572+68221</f>
        <v>69793</v>
      </c>
      <c r="G8" s="8">
        <f>692+23864+1134+5827+4038+7437+71</f>
        <v>43063</v>
      </c>
      <c r="H8" s="7" t="s">
        <v>22</v>
      </c>
    </row>
    <row r="9" spans="1:8" ht="16.8" x14ac:dyDescent="0.3">
      <c r="A9" s="5" t="s">
        <v>23</v>
      </c>
      <c r="B9" s="6" t="s">
        <v>24</v>
      </c>
      <c r="C9" s="17">
        <v>2836</v>
      </c>
      <c r="D9" s="8">
        <v>2323</v>
      </c>
      <c r="E9" s="8">
        <v>30980</v>
      </c>
      <c r="F9" s="8">
        <f>1218+19067</f>
        <v>20285</v>
      </c>
      <c r="G9" s="8">
        <f>1713+76+1301</f>
        <v>3090</v>
      </c>
      <c r="H9" s="7" t="s">
        <v>25</v>
      </c>
    </row>
    <row r="10" spans="1:8" ht="16.8" x14ac:dyDescent="0.3">
      <c r="A10" s="5" t="s">
        <v>26</v>
      </c>
      <c r="B10" s="8">
        <v>3548</v>
      </c>
      <c r="C10" s="17">
        <v>1826</v>
      </c>
      <c r="D10" s="8">
        <v>2054</v>
      </c>
      <c r="E10" s="8">
        <v>195938</v>
      </c>
      <c r="F10" s="8">
        <f>1008+151230</f>
        <v>152238</v>
      </c>
      <c r="G10" s="8">
        <f>684+170564+669</f>
        <v>171917</v>
      </c>
      <c r="H10" s="7" t="s">
        <v>27</v>
      </c>
    </row>
    <row r="11" spans="1:8" ht="16.8" x14ac:dyDescent="0.3">
      <c r="A11" s="5" t="s">
        <v>28</v>
      </c>
      <c r="B11" s="8">
        <v>8009</v>
      </c>
      <c r="C11" s="17">
        <v>6797</v>
      </c>
      <c r="D11" s="8">
        <v>3977</v>
      </c>
      <c r="E11" s="8">
        <v>7144</v>
      </c>
      <c r="F11" s="8">
        <f>2687+1380</f>
        <v>4067</v>
      </c>
      <c r="G11" s="8">
        <f>2025+741+1462+19+147</f>
        <v>4394</v>
      </c>
      <c r="H11" s="7" t="s">
        <v>29</v>
      </c>
    </row>
    <row r="12" spans="1:8" ht="16.8" x14ac:dyDescent="0.3">
      <c r="A12" s="5" t="s">
        <v>30</v>
      </c>
      <c r="B12" s="8">
        <v>1262</v>
      </c>
      <c r="C12" s="17">
        <v>3544</v>
      </c>
      <c r="D12" s="6">
        <v>84</v>
      </c>
      <c r="E12" s="6">
        <v>98</v>
      </c>
      <c r="F12" s="8">
        <f>48+53</f>
        <v>101</v>
      </c>
      <c r="G12" s="8">
        <v>49</v>
      </c>
      <c r="H12" s="7" t="s">
        <v>31</v>
      </c>
    </row>
    <row r="13" spans="1:8" ht="17.399999999999999" thickBot="1" x14ac:dyDescent="0.35">
      <c r="A13" s="9" t="s">
        <v>32</v>
      </c>
      <c r="B13" s="12">
        <v>1224</v>
      </c>
      <c r="C13" s="18">
        <v>3187</v>
      </c>
      <c r="D13" s="12">
        <v>3163</v>
      </c>
      <c r="E13" s="12">
        <v>8488</v>
      </c>
      <c r="F13" s="8">
        <f>2971+3165</f>
        <v>6136</v>
      </c>
      <c r="G13" s="8">
        <f>2747+1594</f>
        <v>4341</v>
      </c>
      <c r="H13" s="10" t="s">
        <v>33</v>
      </c>
    </row>
    <row r="14" spans="1:8" x14ac:dyDescent="0.3">
      <c r="A14" s="35" t="s">
        <v>18</v>
      </c>
      <c r="B14" s="35"/>
      <c r="C14" s="35"/>
      <c r="D14" s="35"/>
      <c r="E14" s="31" t="s">
        <v>34</v>
      </c>
      <c r="F14" s="31"/>
      <c r="G14" s="31"/>
      <c r="H14" s="31"/>
    </row>
    <row r="17" spans="2:7" ht="15.6" x14ac:dyDescent="0.3">
      <c r="B17" s="27"/>
      <c r="C17" s="27"/>
      <c r="D17" s="27"/>
      <c r="E17" s="27"/>
      <c r="F17" s="27"/>
      <c r="G17" s="27"/>
    </row>
    <row r="18" spans="2:7" ht="15.6" x14ac:dyDescent="0.3">
      <c r="B18" s="27"/>
      <c r="C18" s="27"/>
      <c r="D18" s="27"/>
      <c r="E18" s="27"/>
      <c r="F18" s="27"/>
      <c r="G18" s="27"/>
    </row>
    <row r="19" spans="2:7" ht="15.6" x14ac:dyDescent="0.3">
      <c r="B19" s="27"/>
      <c r="C19" s="27"/>
      <c r="D19" s="27"/>
      <c r="E19" s="27"/>
      <c r="F19" s="27"/>
      <c r="G19" s="27"/>
    </row>
    <row r="20" spans="2:7" ht="15.6" x14ac:dyDescent="0.3">
      <c r="B20" s="27"/>
      <c r="C20" s="27"/>
      <c r="D20" s="27"/>
      <c r="E20" s="27"/>
      <c r="F20" s="27"/>
      <c r="G20" s="27"/>
    </row>
    <row r="21" spans="2:7" ht="15.6" x14ac:dyDescent="0.3">
      <c r="B21" s="27"/>
      <c r="C21" s="27"/>
      <c r="D21" s="27"/>
      <c r="E21" s="27"/>
      <c r="F21" s="27"/>
      <c r="G21" s="27"/>
    </row>
    <row r="22" spans="2:7" ht="15.6" x14ac:dyDescent="0.3">
      <c r="B22" s="27"/>
      <c r="C22" s="27"/>
      <c r="D22" s="27"/>
      <c r="E22" s="27"/>
      <c r="F22" s="27"/>
      <c r="G22" s="27"/>
    </row>
  </sheetData>
  <mergeCells count="11">
    <mergeCell ref="A1:H1"/>
    <mergeCell ref="A2:H2"/>
    <mergeCell ref="A3:H3"/>
    <mergeCell ref="A14:D14"/>
    <mergeCell ref="E14:H14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rightToLeft="1" tabSelected="1" topLeftCell="C1" workbookViewId="0">
      <selection activeCell="E14" sqref="E14:I14"/>
    </sheetView>
  </sheetViews>
  <sheetFormatPr defaultRowHeight="14.4" x14ac:dyDescent="0.3"/>
  <cols>
    <col min="1" max="1" width="51.44140625" bestFit="1" customWidth="1"/>
    <col min="2" max="8" width="11.33203125" customWidth="1"/>
    <col min="9" max="9" width="62.44140625" bestFit="1" customWidth="1"/>
  </cols>
  <sheetData>
    <row r="1" spans="1:9" ht="18" x14ac:dyDescent="0.3">
      <c r="A1" s="28" t="s">
        <v>55</v>
      </c>
      <c r="B1" s="28"/>
      <c r="C1" s="28"/>
      <c r="D1" s="28"/>
      <c r="E1" s="28"/>
      <c r="F1" s="28"/>
      <c r="G1" s="28"/>
      <c r="H1" s="28"/>
      <c r="I1" s="28"/>
    </row>
    <row r="2" spans="1:9" x14ac:dyDescent="0.3">
      <c r="A2" s="29" t="s">
        <v>50</v>
      </c>
      <c r="B2" s="29"/>
      <c r="C2" s="29"/>
      <c r="D2" s="29"/>
      <c r="E2" s="29"/>
      <c r="F2" s="29"/>
      <c r="G2" s="29"/>
      <c r="H2" s="29"/>
      <c r="I2" s="29"/>
    </row>
    <row r="3" spans="1:9" x14ac:dyDescent="0.3">
      <c r="A3" s="29" t="s">
        <v>54</v>
      </c>
      <c r="B3" s="29"/>
      <c r="C3" s="29"/>
      <c r="D3" s="29"/>
      <c r="E3" s="29"/>
      <c r="F3" s="29"/>
      <c r="G3" s="29"/>
      <c r="H3" s="29"/>
      <c r="I3" s="29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6.8" x14ac:dyDescent="0.3">
      <c r="A6" s="22" t="s">
        <v>2</v>
      </c>
      <c r="B6" s="33">
        <v>2015</v>
      </c>
      <c r="C6" s="33">
        <v>2016</v>
      </c>
      <c r="D6" s="33">
        <v>2017</v>
      </c>
      <c r="E6" s="33">
        <v>2018</v>
      </c>
      <c r="F6" s="33">
        <v>2019</v>
      </c>
      <c r="G6" s="33">
        <v>2020</v>
      </c>
      <c r="H6" s="33">
        <v>2021</v>
      </c>
      <c r="I6" s="2" t="s">
        <v>3</v>
      </c>
    </row>
    <row r="7" spans="1:9" ht="17.399999999999999" thickBot="1" x14ac:dyDescent="0.35">
      <c r="A7" s="3" t="s">
        <v>35</v>
      </c>
      <c r="B7" s="34"/>
      <c r="C7" s="34"/>
      <c r="D7" s="34"/>
      <c r="E7" s="34"/>
      <c r="F7" s="34"/>
      <c r="G7" s="34"/>
      <c r="H7" s="34"/>
      <c r="I7" s="4" t="s">
        <v>36</v>
      </c>
    </row>
    <row r="8" spans="1:9" ht="17.399999999999999" thickBot="1" x14ac:dyDescent="0.35">
      <c r="A8" s="9" t="s">
        <v>37</v>
      </c>
      <c r="B8" s="23">
        <v>50308</v>
      </c>
      <c r="C8" s="23">
        <v>55410</v>
      </c>
      <c r="D8" s="12">
        <v>55757</v>
      </c>
      <c r="E8" s="12">
        <v>60394</v>
      </c>
      <c r="F8" s="12">
        <v>59598</v>
      </c>
      <c r="G8" s="12">
        <v>60142</v>
      </c>
      <c r="H8" s="12">
        <v>62329</v>
      </c>
      <c r="I8" s="10" t="s">
        <v>38</v>
      </c>
    </row>
    <row r="9" spans="1:9" ht="17.399999999999999" thickBot="1" x14ac:dyDescent="0.35">
      <c r="A9" s="9" t="s">
        <v>52</v>
      </c>
      <c r="B9" s="23">
        <v>281429</v>
      </c>
      <c r="C9" s="23">
        <v>310583</v>
      </c>
      <c r="D9" s="12">
        <v>578815</v>
      </c>
      <c r="E9" s="12">
        <v>599204</v>
      </c>
      <c r="F9" s="12">
        <v>634486</v>
      </c>
      <c r="G9" s="12">
        <v>628179</v>
      </c>
      <c r="H9" s="12">
        <v>625826</v>
      </c>
      <c r="I9" s="14" t="s">
        <v>39</v>
      </c>
    </row>
    <row r="10" spans="1:9" ht="16.8" x14ac:dyDescent="0.3">
      <c r="A10" s="5" t="s">
        <v>40</v>
      </c>
      <c r="B10" s="24">
        <v>14704</v>
      </c>
      <c r="C10" s="24">
        <v>11126</v>
      </c>
      <c r="D10" s="8">
        <v>20062</v>
      </c>
      <c r="E10" s="8">
        <v>15796</v>
      </c>
      <c r="F10" s="8">
        <v>13609</v>
      </c>
      <c r="G10" s="8">
        <v>12318</v>
      </c>
      <c r="H10" s="8">
        <v>11707</v>
      </c>
      <c r="I10" s="13" t="s">
        <v>41</v>
      </c>
    </row>
    <row r="11" spans="1:9" ht="16.8" x14ac:dyDescent="0.3">
      <c r="A11" s="5" t="s">
        <v>42</v>
      </c>
      <c r="B11" s="24">
        <v>7588</v>
      </c>
      <c r="C11" s="24">
        <v>8949</v>
      </c>
      <c r="D11" s="8">
        <v>28057</v>
      </c>
      <c r="E11" s="8">
        <v>34867</v>
      </c>
      <c r="F11" s="8">
        <v>34695</v>
      </c>
      <c r="G11" s="8">
        <v>33784</v>
      </c>
      <c r="H11" s="8">
        <v>36079</v>
      </c>
      <c r="I11" s="13" t="s">
        <v>43</v>
      </c>
    </row>
    <row r="12" spans="1:9" ht="17.399999999999999" thickBot="1" x14ac:dyDescent="0.35">
      <c r="A12" s="9" t="s">
        <v>44</v>
      </c>
      <c r="B12" s="23">
        <v>17891</v>
      </c>
      <c r="C12" s="23">
        <v>22696</v>
      </c>
      <c r="D12" s="12">
        <v>30355</v>
      </c>
      <c r="E12" s="12">
        <v>34195</v>
      </c>
      <c r="F12" s="12">
        <v>35765</v>
      </c>
      <c r="G12" s="12">
        <v>40219</v>
      </c>
      <c r="H12" s="12">
        <v>49181</v>
      </c>
      <c r="I12" s="14" t="s">
        <v>51</v>
      </c>
    </row>
    <row r="13" spans="1:9" ht="17.399999999999999" thickBot="1" x14ac:dyDescent="0.35">
      <c r="A13" s="9" t="s">
        <v>45</v>
      </c>
      <c r="B13" s="23">
        <v>40183</v>
      </c>
      <c r="C13" s="23">
        <v>42771</v>
      </c>
      <c r="D13" s="12">
        <v>78474</v>
      </c>
      <c r="E13" s="12">
        <v>84858</v>
      </c>
      <c r="F13" s="12">
        <v>84069</v>
      </c>
      <c r="G13" s="12">
        <f t="shared" ref="G13" si="0">SUM(G10:G12)</f>
        <v>86321</v>
      </c>
      <c r="H13" s="12">
        <f>SUM(H10:H12)</f>
        <v>96967</v>
      </c>
      <c r="I13" s="14" t="s">
        <v>46</v>
      </c>
    </row>
    <row r="14" spans="1:9" ht="57.75" customHeight="1" x14ac:dyDescent="0.3">
      <c r="A14" s="32" t="s">
        <v>48</v>
      </c>
      <c r="B14" s="32"/>
      <c r="C14" s="32"/>
      <c r="D14" s="32"/>
      <c r="E14" s="30" t="s">
        <v>47</v>
      </c>
      <c r="F14" s="31"/>
      <c r="G14" s="31"/>
      <c r="H14" s="31"/>
      <c r="I14" s="31"/>
    </row>
  </sheetData>
  <mergeCells count="12">
    <mergeCell ref="A1:I1"/>
    <mergeCell ref="A2:I2"/>
    <mergeCell ref="A3:I3"/>
    <mergeCell ref="E14:I14"/>
    <mergeCell ref="A14:D14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C03D9-56AB-41AC-8B63-C5EB9959B1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C58A7EA-9650-4FB8-8B63-41E0471C1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0B84AD-DC7B-4015-8FC2-D7BA94EDC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البريد والاتصالات-1</vt:lpstr>
      <vt:lpstr>البريد والاتصالات-2</vt:lpstr>
      <vt:lpstr>البريد والاتصالات-3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2021-07-06T09:13:12Z</dcterms:created>
  <dcterms:modified xsi:type="dcterms:W3CDTF">2026-03-13T08:18:18Z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