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Z:\Sharing\Bouchra.b-Fatema.z\Yearbook 2024\Website\"/>
    </mc:Choice>
  </mc:AlternateContent>
  <xr:revisionPtr revIDLastSave="0" documentId="13_ncr:1_{A923F0C3-E1DC-41C5-A184-1589E6FADEDE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السياحة-1" sheetId="1" r:id="rId1"/>
    <sheet name="السياحة-2" sheetId="2" r:id="rId2"/>
    <sheet name="السياحة-3" sheetId="3" r:id="rId3"/>
    <sheet name="السياحة-4" sheetId="5" r:id="rId4"/>
    <sheet name="السياحة-5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4" l="1"/>
  <c r="G25" i="4"/>
  <c r="G25" i="5"/>
  <c r="F25" i="5"/>
  <c r="V14" i="2"/>
  <c r="V15" i="2"/>
  <c r="V16" i="2"/>
  <c r="V17" i="2"/>
  <c r="V18" i="2"/>
  <c r="V19" i="2"/>
  <c r="V20" i="2"/>
  <c r="V21" i="2"/>
  <c r="V13" i="2"/>
  <c r="U21" i="2"/>
  <c r="T21" i="2"/>
</calcChain>
</file>

<file path=xl/sharedStrings.xml><?xml version="1.0" encoding="utf-8"?>
<sst xmlns="http://schemas.openxmlformats.org/spreadsheetml/2006/main" count="165" uniqueCount="93">
  <si>
    <t>البيان</t>
  </si>
  <si>
    <t xml:space="preserve"> عدد الفنادق </t>
  </si>
  <si>
    <t xml:space="preserve"> عدد الغرف المتاحة </t>
  </si>
  <si>
    <t xml:space="preserve"> Total available rooms </t>
  </si>
  <si>
    <t xml:space="preserve"> عدد ليالي النزلاء </t>
  </si>
  <si>
    <t xml:space="preserve"> Guest nights </t>
  </si>
  <si>
    <t xml:space="preserve"> عدد النزلاء </t>
  </si>
  <si>
    <t xml:space="preserve"> Number of Guests  </t>
  </si>
  <si>
    <t xml:space="preserve"> عدد الغرف المشغولة </t>
  </si>
  <si>
    <t xml:space="preserve"> Total rooms occupied </t>
  </si>
  <si>
    <t xml:space="preserve">معدل الإشغال </t>
  </si>
  <si>
    <t xml:space="preserve"> Occupancy rate  </t>
  </si>
  <si>
    <t>Source: Ras al Khaimah Tourism Development Authority</t>
  </si>
  <si>
    <t>السنة</t>
  </si>
  <si>
    <t>Year</t>
  </si>
  <si>
    <t>عدد الغرف المشغولة</t>
  </si>
  <si>
    <t>نسبة الإشغال</t>
  </si>
  <si>
    <t>Occupancy rate</t>
  </si>
  <si>
    <t>Total revenue</t>
  </si>
  <si>
    <t>Rooms revenue</t>
  </si>
  <si>
    <t>Details</t>
  </si>
  <si>
    <t xml:space="preserve"> دول مجلس التعاون </t>
  </si>
  <si>
    <t xml:space="preserve"> GCC Countries </t>
  </si>
  <si>
    <t xml:space="preserve"> الدول العربية الأخرى </t>
  </si>
  <si>
    <t xml:space="preserve"> Other Arab Countries </t>
  </si>
  <si>
    <t xml:space="preserve"> افريقيا - عدا الدول العربية </t>
  </si>
  <si>
    <t xml:space="preserve"> Africa (Non Arab) </t>
  </si>
  <si>
    <t xml:space="preserve"> الامريكيتان </t>
  </si>
  <si>
    <t xml:space="preserve"> Americas </t>
  </si>
  <si>
    <t xml:space="preserve"> اسيا - عدا الدول العربية </t>
  </si>
  <si>
    <t xml:space="preserve"> Asia (Non Arab) </t>
  </si>
  <si>
    <t xml:space="preserve"> الدول الأوربية </t>
  </si>
  <si>
    <t xml:space="preserve"> Europe </t>
  </si>
  <si>
    <t xml:space="preserve"> الدول الأقيانوسية </t>
  </si>
  <si>
    <t xml:space="preserve"> Oceania </t>
  </si>
  <si>
    <t xml:space="preserve"> اخرى </t>
  </si>
  <si>
    <t xml:space="preserve"> Others </t>
  </si>
  <si>
    <t>الإجمالي</t>
  </si>
  <si>
    <t>Total</t>
  </si>
  <si>
    <t>Food and beverages revenue</t>
  </si>
  <si>
    <t>Number of occupied rooms</t>
  </si>
  <si>
    <t xml:space="preserve"> Number of hotels </t>
  </si>
  <si>
    <t>الشهر</t>
  </si>
  <si>
    <t>يناير</t>
  </si>
  <si>
    <t>فبراير</t>
  </si>
  <si>
    <t>مارس</t>
  </si>
  <si>
    <t>أبريل</t>
  </si>
  <si>
    <t>مايو</t>
  </si>
  <si>
    <t>May</t>
  </si>
  <si>
    <t>يونيو</t>
  </si>
  <si>
    <t>يوليو</t>
  </si>
  <si>
    <t>أغسطس</t>
  </si>
  <si>
    <t>نوفمبر</t>
  </si>
  <si>
    <t>ديسمبر</t>
  </si>
  <si>
    <t>Month</t>
  </si>
  <si>
    <t>July</t>
  </si>
  <si>
    <t>سبتمبر</t>
  </si>
  <si>
    <t>January</t>
  </si>
  <si>
    <t>February</t>
  </si>
  <si>
    <t>March</t>
  </si>
  <si>
    <t>April</t>
  </si>
  <si>
    <t>June</t>
  </si>
  <si>
    <t>August</t>
  </si>
  <si>
    <t>September</t>
  </si>
  <si>
    <t>October</t>
  </si>
  <si>
    <t>November</t>
  </si>
  <si>
    <t>December</t>
  </si>
  <si>
    <t>المصدر: هيئة رأس الخيمه لتنمية السياحة</t>
  </si>
  <si>
    <t>المصدر: دائرة الخدمات العامة</t>
  </si>
  <si>
    <t>Source: Public Services Department</t>
  </si>
  <si>
    <t xml:space="preserve">جدول 8-1:  الفنادق والغرف و النزلاء ومعدل الإشغال </t>
  </si>
  <si>
    <t>Table 8-1: Hotels, rooms, guests and occupancy rate</t>
  </si>
  <si>
    <t>جدول 8-2:  النزلاء وليالي الإقامة حسب الجنسية</t>
  </si>
  <si>
    <t>Table 8-2: Hotel guests and guest nights by nationality</t>
  </si>
  <si>
    <t>جدول 8-3: تحليل أداء المنتجعات والفنادق</t>
  </si>
  <si>
    <t>Table 8-3: Performance analysis of beach &amp; resort &amp; city</t>
  </si>
  <si>
    <t>أكتوبر</t>
  </si>
  <si>
    <t>النزلاء
 Guests</t>
  </si>
  <si>
    <t>ليالي الاقامة
 Guest nights</t>
  </si>
  <si>
    <t xml:space="preserve">متوسط الاقامة
 Average Length of Stay </t>
  </si>
  <si>
    <t>جدول 8-4: زوار جبل جيس  حسب الشهر</t>
  </si>
  <si>
    <t>2023+G15:H26</t>
  </si>
  <si>
    <t xml:space="preserve"> 2023-2017</t>
  </si>
  <si>
    <t>2023-2018</t>
  </si>
  <si>
    <r>
      <t>إجمالي الإيرادات</t>
    </r>
    <r>
      <rPr>
        <b/>
        <sz val="12"/>
        <color rgb="FF595959"/>
        <rFont val="Sakkal Majalla"/>
      </rPr>
      <t xml:space="preserve"> بالألف</t>
    </r>
  </si>
  <si>
    <r>
      <t xml:space="preserve">إيرادات الغرف </t>
    </r>
    <r>
      <rPr>
        <b/>
        <sz val="12"/>
        <color rgb="FF595959"/>
        <rFont val="Sakkal Majalla"/>
      </rPr>
      <t>بالألف</t>
    </r>
  </si>
  <si>
    <r>
      <t xml:space="preserve">إيرادات الطعام والشراب </t>
    </r>
    <r>
      <rPr>
        <b/>
        <sz val="12"/>
        <color rgb="FF595959"/>
        <rFont val="Sakkal Majalla"/>
      </rPr>
      <t>بالألف</t>
    </r>
  </si>
  <si>
    <t>2023-2021</t>
  </si>
  <si>
    <t>جدول 8-5: زوار حديقة صقر حسب الشهر</t>
  </si>
  <si>
    <t>عدد الزوار
 Total Visitors</t>
  </si>
  <si>
    <t>عدد السيارات
 Total Vehicles</t>
  </si>
  <si>
    <t>Table 8-5:Visitors to Saqr Park by month</t>
  </si>
  <si>
    <t>Table 8-4:Visitors to Jebel Jais by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</si>
</sst>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0.0%"/>
    <numFmt numFmtId="166" formatCode="0_);\(0\)"/>
    <numFmt numFmtId="167" formatCode="_(* #,##0_);_(* \(#,##0\);_(* &quot;-&quot;??_);_(@_)"/>
    <numFmt numFmtId="168" formatCode="#,##0.0_);\(#,##0.0\)"/>
    <numFmt numFmtId="169" formatCode="_(* #,##0.0_);_(* \(#,##0.0\);_(* &quot;-&quot;??_);_(@_)"/>
  </numFmts>
  <fonts count="21" x14ac:knownFonts="1">
    <font>
      <sz val="11"/>
      <color theme="1"/>
      <name val="Calibri"/>
      <family val="2"/>
      <scheme val="minor"/>
    </font>
    <font>
      <sz val="9"/>
      <color rgb="FF767171"/>
      <name val="Sakkal Majalla"/>
    </font>
    <font>
      <sz val="8"/>
      <color rgb="FF767171"/>
      <name val="Book Antiqua"/>
      <family val="1"/>
    </font>
    <font>
      <sz val="11"/>
      <color theme="1"/>
      <name val="Calibri"/>
      <family val="2"/>
      <scheme val="minor"/>
    </font>
    <font>
      <b/>
      <sz val="12"/>
      <color rgb="FF1F4E79"/>
      <name val="Sakkal Majalla"/>
    </font>
    <font>
      <b/>
      <sz val="11"/>
      <color rgb="FF1F4E79"/>
      <name val="Book Antiqua"/>
      <family val="1"/>
    </font>
    <font>
      <b/>
      <sz val="16"/>
      <color rgb="FF006D84"/>
      <name val="Sakkal Majalla"/>
    </font>
    <font>
      <b/>
      <sz val="12"/>
      <color rgb="FF006D84"/>
      <name val="Arial"/>
      <family val="2"/>
    </font>
    <font>
      <b/>
      <sz val="14"/>
      <color theme="0"/>
      <name val="Sakkal Majalla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4"/>
      <color rgb="FF595959"/>
      <name val="Sakkal Majalla"/>
    </font>
    <font>
      <sz val="12"/>
      <color rgb="FF595959"/>
      <name val="Book Antiqua"/>
      <family val="1"/>
    </font>
    <font>
      <b/>
      <sz val="11"/>
      <color rgb="FF595959"/>
      <name val="Arial"/>
      <family val="2"/>
    </font>
    <font>
      <b/>
      <sz val="9"/>
      <color theme="1"/>
      <name val="RAK"/>
      <family val="3"/>
    </font>
    <font>
      <b/>
      <sz val="9"/>
      <color theme="1"/>
      <name val="Frutiger LT Pro 55 Roman"/>
      <family val="2"/>
    </font>
    <font>
      <b/>
      <sz val="11"/>
      <color rgb="FF595959"/>
      <name val="Book Antiqua"/>
      <family val="1"/>
    </font>
    <font>
      <b/>
      <sz val="12"/>
      <color theme="1"/>
      <name val="Sakkal Majalla"/>
    </font>
    <font>
      <sz val="11"/>
      <color theme="1" tint="0.34998626667073579"/>
      <name val="Book Antiqua"/>
      <family val="1"/>
    </font>
    <font>
      <b/>
      <sz val="12"/>
      <color rgb="FF595959"/>
      <name val="Sakkal Majalla"/>
    </font>
    <font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9AB2"/>
        <bgColor indexed="64"/>
      </patternFill>
    </fill>
    <fill>
      <patternFill patternType="solid">
        <fgColor rgb="FFA19FA3"/>
        <bgColor indexed="64"/>
      </patternFill>
    </fill>
    <fill>
      <patternFill patternType="solid">
        <fgColor rgb="FF6BB58C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 tint="-0.249977111117893"/>
      </left>
      <right/>
      <top style="thin">
        <color rgb="FFA19FA3"/>
      </top>
      <bottom/>
      <diagonal/>
    </border>
    <border>
      <left style="medium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thin">
        <color rgb="FFA19FA3"/>
      </left>
      <right/>
      <top/>
      <bottom/>
      <diagonal/>
    </border>
    <border>
      <left/>
      <right style="thin">
        <color rgb="FFA19FA3"/>
      </right>
      <top/>
      <bottom/>
      <diagonal/>
    </border>
    <border>
      <left style="thin">
        <color rgb="FFA19FA3"/>
      </left>
      <right/>
      <top/>
      <bottom style="thin">
        <color rgb="FFA19FA3"/>
      </bottom>
      <diagonal/>
    </border>
    <border>
      <left/>
      <right/>
      <top/>
      <bottom style="thin">
        <color rgb="FFA19FA3"/>
      </bottom>
      <diagonal/>
    </border>
    <border>
      <left/>
      <right style="thin">
        <color rgb="FFA19FA3"/>
      </right>
      <top/>
      <bottom style="thin">
        <color rgb="FFA19FA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A19FA3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rgb="FFA19FA3"/>
      </left>
      <right/>
      <top style="thin">
        <color rgb="FFA19FA3"/>
      </top>
      <bottom/>
      <diagonal/>
    </border>
    <border>
      <left/>
      <right style="medium">
        <color theme="0" tint="-0.249977111117893"/>
      </right>
      <top style="thin">
        <color rgb="FFA19FA3"/>
      </top>
      <bottom/>
      <diagonal/>
    </border>
    <border>
      <left/>
      <right style="thin">
        <color rgb="FFA19FA3"/>
      </right>
      <top style="thin">
        <color rgb="FFA19FA3"/>
      </top>
      <bottom/>
      <diagonal/>
    </border>
    <border>
      <left style="thin">
        <color rgb="FFA19FA3"/>
      </left>
      <right/>
      <top style="thin">
        <color rgb="FFA19FA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rgb="FFA19FA3"/>
      </top>
      <bottom/>
      <diagonal/>
    </border>
    <border>
      <left style="medium">
        <color theme="0" tint="-0.249977111117893"/>
      </left>
      <right style="thin">
        <color rgb="FFA19FA3"/>
      </right>
      <top style="thin">
        <color rgb="FFA19FA3"/>
      </top>
      <bottom/>
      <diagonal/>
    </border>
    <border>
      <left/>
      <right style="thin">
        <color rgb="FFA19FA3"/>
      </right>
      <top style="thin">
        <color rgb="FFA19FA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rgb="FFA19FA3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0"/>
  </cellStyleXfs>
  <cellXfs count="115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2" xfId="0" applyBorder="1"/>
    <xf numFmtId="0" fontId="4" fillId="0" borderId="2" xfId="0" applyFont="1" applyBorder="1" applyAlignment="1">
      <alignment vertical="center" readingOrder="2"/>
    </xf>
    <xf numFmtId="0" fontId="5" fillId="0" borderId="2" xfId="0" applyFont="1" applyBorder="1" applyAlignment="1">
      <alignment vertical="center"/>
    </xf>
    <xf numFmtId="0" fontId="1" fillId="3" borderId="2" xfId="0" applyFont="1" applyFill="1" applyBorder="1" applyAlignment="1">
      <alignment horizontal="right" vertical="center"/>
    </xf>
    <xf numFmtId="0" fontId="0" fillId="0" borderId="2" xfId="0" applyBorder="1" applyAlignment="1">
      <alignment horizontal="center"/>
    </xf>
    <xf numFmtId="166" fontId="8" fillId="4" borderId="3" xfId="1" applyNumberFormat="1" applyFont="1" applyFill="1" applyBorder="1" applyAlignment="1">
      <alignment vertical="center" readingOrder="2"/>
    </xf>
    <xf numFmtId="0" fontId="9" fillId="4" borderId="4" xfId="1" applyNumberFormat="1" applyFont="1" applyFill="1" applyBorder="1" applyAlignment="1">
      <alignment horizontal="right" vertical="center" readingOrder="2"/>
    </xf>
    <xf numFmtId="0" fontId="9" fillId="4" borderId="5" xfId="1" applyNumberFormat="1" applyFont="1" applyFill="1" applyBorder="1" applyAlignment="1">
      <alignment horizontal="right" vertical="center" readingOrder="2"/>
    </xf>
    <xf numFmtId="166" fontId="9" fillId="4" borderId="5" xfId="1" applyNumberFormat="1" applyFont="1" applyFill="1" applyBorder="1" applyAlignment="1">
      <alignment vertical="center" readingOrder="2"/>
    </xf>
    <xf numFmtId="167" fontId="10" fillId="5" borderId="6" xfId="1" applyNumberFormat="1" applyFont="1" applyFill="1" applyBorder="1" applyAlignment="1">
      <alignment horizontal="right" vertical="center" wrapText="1"/>
    </xf>
    <xf numFmtId="167" fontId="10" fillId="5" borderId="7" xfId="1" applyNumberFormat="1" applyFont="1" applyFill="1" applyBorder="1" applyAlignment="1">
      <alignment vertical="center" wrapText="1"/>
    </xf>
    <xf numFmtId="167" fontId="10" fillId="5" borderId="7" xfId="1" applyNumberFormat="1" applyFont="1" applyFill="1" applyBorder="1" applyAlignment="1">
      <alignment horizontal="left" vertical="center" wrapText="1"/>
    </xf>
    <xf numFmtId="3" fontId="12" fillId="0" borderId="2" xfId="0" applyNumberFormat="1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 readingOrder="2"/>
    </xf>
    <xf numFmtId="3" fontId="12" fillId="0" borderId="9" xfId="0" applyNumberFormat="1" applyFont="1" applyBorder="1" applyAlignment="1">
      <alignment horizontal="left" vertical="center" wrapText="1"/>
    </xf>
    <xf numFmtId="167" fontId="9" fillId="6" borderId="10" xfId="1" applyNumberFormat="1" applyFont="1" applyFill="1" applyBorder="1" applyAlignment="1">
      <alignment horizontal="right" vertical="center"/>
    </xf>
    <xf numFmtId="167" fontId="9" fillId="6" borderId="10" xfId="1" applyNumberFormat="1" applyFont="1" applyFill="1" applyBorder="1" applyAlignment="1">
      <alignment horizontal="left" vertical="center"/>
    </xf>
    <xf numFmtId="167" fontId="9" fillId="6" borderId="11" xfId="1" applyNumberFormat="1" applyFont="1" applyFill="1" applyBorder="1" applyAlignment="1">
      <alignment horizontal="left" vertical="center"/>
    </xf>
    <xf numFmtId="167" fontId="9" fillId="6" borderId="11" xfId="1" applyNumberFormat="1" applyFont="1" applyFill="1" applyBorder="1" applyAlignment="1">
      <alignment vertical="center"/>
    </xf>
    <xf numFmtId="0" fontId="0" fillId="2" borderId="1" xfId="0" applyFill="1" applyBorder="1"/>
    <xf numFmtId="0" fontId="13" fillId="0" borderId="8" xfId="0" applyFont="1" applyBorder="1" applyAlignment="1">
      <alignment vertical="center" wrapText="1"/>
    </xf>
    <xf numFmtId="0" fontId="0" fillId="0" borderId="17" xfId="0" applyBorder="1" applyAlignment="1">
      <alignment horizontal="center"/>
    </xf>
    <xf numFmtId="0" fontId="2" fillId="3" borderId="17" xfId="0" applyFont="1" applyFill="1" applyBorder="1" applyAlignment="1">
      <alignment vertical="center"/>
    </xf>
    <xf numFmtId="0" fontId="9" fillId="2" borderId="1" xfId="1" applyNumberFormat="1" applyFont="1" applyFill="1" applyBorder="1" applyAlignment="1">
      <alignment horizontal="right" vertical="center" readingOrder="2"/>
    </xf>
    <xf numFmtId="167" fontId="10" fillId="2" borderId="1" xfId="1" applyNumberFormat="1" applyFont="1" applyFill="1" applyBorder="1" applyAlignment="1">
      <alignment vertical="center" wrapText="1"/>
    </xf>
    <xf numFmtId="3" fontId="12" fillId="2" borderId="1" xfId="0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4" fillId="2" borderId="0" xfId="0" applyFont="1" applyFill="1" applyAlignment="1">
      <alignment vertical="center"/>
    </xf>
    <xf numFmtId="0" fontId="14" fillId="2" borderId="13" xfId="0" applyFont="1" applyFill="1" applyBorder="1" applyAlignment="1">
      <alignment vertical="center"/>
    </xf>
    <xf numFmtId="0" fontId="15" fillId="2" borderId="15" xfId="0" applyFont="1" applyFill="1" applyBorder="1" applyAlignment="1">
      <alignment vertical="center"/>
    </xf>
    <xf numFmtId="0" fontId="15" fillId="2" borderId="16" xfId="0" applyFont="1" applyFill="1" applyBorder="1" applyAlignment="1">
      <alignment vertical="center"/>
    </xf>
    <xf numFmtId="165" fontId="12" fillId="0" borderId="9" xfId="2" applyNumberFormat="1" applyFont="1" applyBorder="1" applyAlignment="1">
      <alignment horizontal="left" vertical="center" wrapText="1"/>
    </xf>
    <xf numFmtId="165" fontId="12" fillId="0" borderId="2" xfId="2" applyNumberFormat="1" applyFont="1" applyBorder="1" applyAlignment="1">
      <alignment horizontal="left" vertical="center" wrapText="1"/>
    </xf>
    <xf numFmtId="0" fontId="1" fillId="3" borderId="17" xfId="0" applyFont="1" applyFill="1" applyBorder="1" applyAlignment="1">
      <alignment vertical="center"/>
    </xf>
    <xf numFmtId="0" fontId="0" fillId="0" borderId="17" xfId="0" applyBorder="1"/>
    <xf numFmtId="166" fontId="8" fillId="4" borderId="21" xfId="1" applyNumberFormat="1" applyFont="1" applyFill="1" applyBorder="1" applyAlignment="1">
      <alignment vertical="center" readingOrder="2"/>
    </xf>
    <xf numFmtId="166" fontId="9" fillId="4" borderId="23" xfId="1" applyNumberFormat="1" applyFont="1" applyFill="1" applyBorder="1" applyAlignment="1">
      <alignment vertical="center" readingOrder="2"/>
    </xf>
    <xf numFmtId="0" fontId="11" fillId="0" borderId="28" xfId="0" applyFont="1" applyBorder="1" applyAlignment="1">
      <alignment horizontal="right" vertical="center" wrapText="1" readingOrder="2"/>
    </xf>
    <xf numFmtId="0" fontId="16" fillId="0" borderId="28" xfId="0" applyFont="1" applyBorder="1" applyAlignment="1">
      <alignment vertical="center" wrapText="1"/>
    </xf>
    <xf numFmtId="0" fontId="11" fillId="0" borderId="2" xfId="0" applyFont="1" applyBorder="1" applyAlignment="1">
      <alignment horizontal="right" vertical="center" wrapText="1" readingOrder="2"/>
    </xf>
    <xf numFmtId="0" fontId="16" fillId="0" borderId="2" xfId="0" applyFont="1" applyBorder="1" applyAlignment="1">
      <alignment vertical="center" wrapText="1"/>
    </xf>
    <xf numFmtId="0" fontId="11" fillId="0" borderId="17" xfId="0" applyFont="1" applyBorder="1" applyAlignment="1">
      <alignment horizontal="right" vertical="center" wrapText="1" readingOrder="2"/>
    </xf>
    <xf numFmtId="0" fontId="16" fillId="0" borderId="17" xfId="0" applyFont="1" applyBorder="1" applyAlignment="1">
      <alignment vertical="center" wrapText="1"/>
    </xf>
    <xf numFmtId="167" fontId="10" fillId="5" borderId="4" xfId="1" applyNumberFormat="1" applyFont="1" applyFill="1" applyBorder="1" applyAlignment="1">
      <alignment horizontal="center" vertical="center" wrapText="1"/>
    </xf>
    <xf numFmtId="167" fontId="8" fillId="4" borderId="24" xfId="1" applyNumberFormat="1" applyFont="1" applyFill="1" applyBorder="1" applyAlignment="1">
      <alignment horizontal="right" vertical="center"/>
    </xf>
    <xf numFmtId="167" fontId="10" fillId="5" borderId="25" xfId="1" applyNumberFormat="1" applyFont="1" applyFill="1" applyBorder="1" applyAlignment="1">
      <alignment horizontal="center" vertical="center" wrapText="1"/>
    </xf>
    <xf numFmtId="167" fontId="10" fillId="5" borderId="26" xfId="1" applyNumberFormat="1" applyFont="1" applyFill="1" applyBorder="1" applyAlignment="1">
      <alignment horizontal="center" vertical="center" wrapText="1"/>
    </xf>
    <xf numFmtId="167" fontId="9" fillId="4" borderId="27" xfId="1" applyNumberFormat="1" applyFont="1" applyFill="1" applyBorder="1" applyAlignment="1">
      <alignment horizontal="left" vertical="center"/>
    </xf>
    <xf numFmtId="164" fontId="12" fillId="0" borderId="2" xfId="0" applyNumberFormat="1" applyFont="1" applyBorder="1" applyAlignment="1">
      <alignment horizontal="left" vertical="center" wrapText="1" readingOrder="1"/>
    </xf>
    <xf numFmtId="3" fontId="12" fillId="2" borderId="0" xfId="0" applyNumberFormat="1" applyFont="1" applyFill="1" applyAlignment="1">
      <alignment vertical="center" wrapText="1" readingOrder="1"/>
    </xf>
    <xf numFmtId="3" fontId="12" fillId="2" borderId="0" xfId="0" applyNumberFormat="1" applyFont="1" applyFill="1" applyAlignment="1">
      <alignment horizontal="center" vertical="center" wrapText="1" readingOrder="1"/>
    </xf>
    <xf numFmtId="168" fontId="9" fillId="6" borderId="11" xfId="1" applyNumberFormat="1" applyFont="1" applyFill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1" fillId="3" borderId="17" xfId="0" applyFont="1" applyFill="1" applyBorder="1" applyAlignment="1">
      <alignment horizontal="right" vertical="center"/>
    </xf>
    <xf numFmtId="0" fontId="9" fillId="4" borderId="4" xfId="1" applyNumberFormat="1" applyFont="1" applyFill="1" applyBorder="1" applyAlignment="1">
      <alignment vertical="center" readingOrder="2"/>
    </xf>
    <xf numFmtId="167" fontId="10" fillId="5" borderId="0" xfId="1" applyNumberFormat="1" applyFont="1" applyFill="1" applyBorder="1" applyAlignment="1">
      <alignment horizontal="right" vertical="center" wrapText="1"/>
    </xf>
    <xf numFmtId="167" fontId="10" fillId="5" borderId="0" xfId="1" applyNumberFormat="1" applyFont="1" applyFill="1" applyBorder="1" applyAlignment="1">
      <alignment vertical="center" wrapText="1"/>
    </xf>
    <xf numFmtId="0" fontId="0" fillId="0" borderId="31" xfId="0" applyBorder="1"/>
    <xf numFmtId="167" fontId="10" fillId="5" borderId="0" xfId="1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right" vertical="center" wrapText="1" readingOrder="2"/>
    </xf>
    <xf numFmtId="0" fontId="16" fillId="0" borderId="1" xfId="0" applyFont="1" applyBorder="1" applyAlignment="1">
      <alignment vertical="center" wrapText="1"/>
    </xf>
    <xf numFmtId="3" fontId="18" fillId="0" borderId="1" xfId="0" applyNumberFormat="1" applyFont="1" applyBorder="1" applyAlignment="1">
      <alignment horizontal="right" vertical="center"/>
    </xf>
    <xf numFmtId="3" fontId="18" fillId="0" borderId="30" xfId="0" applyNumberFormat="1" applyFont="1" applyBorder="1" applyAlignment="1">
      <alignment horizontal="right" vertical="center"/>
    </xf>
    <xf numFmtId="3" fontId="18" fillId="0" borderId="32" xfId="0" applyNumberFormat="1" applyFont="1" applyBorder="1" applyAlignment="1">
      <alignment horizontal="right" vertical="center"/>
    </xf>
    <xf numFmtId="164" fontId="12" fillId="0" borderId="17" xfId="0" applyNumberFormat="1" applyFont="1" applyBorder="1" applyAlignment="1">
      <alignment horizontal="left" vertical="center" wrapText="1" readingOrder="1"/>
    </xf>
    <xf numFmtId="3" fontId="12" fillId="2" borderId="2" xfId="0" applyNumberFormat="1" applyFont="1" applyFill="1" applyBorder="1" applyAlignment="1">
      <alignment vertical="center" wrapText="1" readingOrder="1"/>
    </xf>
    <xf numFmtId="3" fontId="12" fillId="2" borderId="2" xfId="0" applyNumberFormat="1" applyFont="1" applyFill="1" applyBorder="1" applyAlignment="1">
      <alignment horizontal="center" vertical="center" wrapText="1" readingOrder="1"/>
    </xf>
    <xf numFmtId="164" fontId="12" fillId="0" borderId="28" xfId="0" applyNumberFormat="1" applyFont="1" applyBorder="1" applyAlignment="1">
      <alignment horizontal="left" vertical="center" wrapText="1" readingOrder="1"/>
    </xf>
    <xf numFmtId="37" fontId="9" fillId="6" borderId="11" xfId="1" applyNumberFormat="1" applyFont="1" applyFill="1" applyBorder="1" applyAlignment="1">
      <alignment vertical="center"/>
    </xf>
    <xf numFmtId="3" fontId="9" fillId="0" borderId="32" xfId="0" applyNumberFormat="1" applyFont="1" applyBorder="1" applyAlignment="1">
      <alignment horizontal="right" vertical="center"/>
    </xf>
    <xf numFmtId="169" fontId="9" fillId="6" borderId="10" xfId="1" applyNumberFormat="1" applyFont="1" applyFill="1" applyBorder="1" applyAlignment="1">
      <alignment horizontal="left" vertical="center"/>
    </xf>
    <xf numFmtId="9" fontId="12" fillId="0" borderId="9" xfId="2" applyFont="1" applyBorder="1" applyAlignment="1">
      <alignment horizontal="left" vertical="center" wrapText="1"/>
    </xf>
    <xf numFmtId="9" fontId="12" fillId="0" borderId="2" xfId="2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0" fontId="18" fillId="0" borderId="1" xfId="0" applyNumberFormat="1" applyFont="1" applyBorder="1" applyAlignment="1">
      <alignment horizontal="right" vertical="center"/>
    </xf>
    <xf numFmtId="0" fontId="18" fillId="0" borderId="30" xfId="0" applyNumberFormat="1" applyFont="1" applyBorder="1" applyAlignment="1">
      <alignment horizontal="right" vertical="center"/>
    </xf>
    <xf numFmtId="0" fontId="18" fillId="0" borderId="32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0" fontId="15" fillId="7" borderId="19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17" fillId="7" borderId="21" xfId="0" applyFont="1" applyFill="1" applyBorder="1" applyAlignment="1">
      <alignment horizontal="center" vertical="center"/>
    </xf>
    <xf numFmtId="0" fontId="17" fillId="7" borderId="29" xfId="0" applyFont="1" applyFill="1" applyBorder="1" applyAlignment="1">
      <alignment horizontal="center" vertical="center"/>
    </xf>
    <xf numFmtId="0" fontId="17" fillId="7" borderId="23" xfId="0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6" fontId="9" fillId="4" borderId="4" xfId="1" applyNumberFormat="1" applyFont="1" applyFill="1" applyBorder="1" applyAlignment="1">
      <alignment horizontal="center" vertical="center" readingOrder="2"/>
    </xf>
    <xf numFmtId="166" fontId="9" fillId="4" borderId="29" xfId="1" applyNumberFormat="1" applyFont="1" applyFill="1" applyBorder="1" applyAlignment="1">
      <alignment horizontal="center" vertical="center" readingOrder="2"/>
    </xf>
    <xf numFmtId="166" fontId="9" fillId="4" borderId="22" xfId="1" applyNumberFormat="1" applyFont="1" applyFill="1" applyBorder="1" applyAlignment="1">
      <alignment horizontal="center" vertical="center" readingOrder="2"/>
    </xf>
    <xf numFmtId="166" fontId="9" fillId="4" borderId="23" xfId="1" applyNumberFormat="1" applyFont="1" applyFill="1" applyBorder="1" applyAlignment="1">
      <alignment horizontal="center" vertical="center" readingOrder="2"/>
    </xf>
    <xf numFmtId="0" fontId="14" fillId="7" borderId="21" xfId="0" applyFont="1" applyFill="1" applyBorder="1" applyAlignment="1">
      <alignment horizontal="center" vertical="center"/>
    </xf>
    <xf numFmtId="0" fontId="14" fillId="7" borderId="29" xfId="0" applyFont="1" applyFill="1" applyBorder="1" applyAlignment="1">
      <alignment horizontal="center" vertical="center"/>
    </xf>
    <xf numFmtId="0" fontId="14" fillId="7" borderId="23" xfId="0" applyFont="1" applyFill="1" applyBorder="1" applyAlignment="1">
      <alignment horizontal="center" vertical="center"/>
    </xf>
    <xf numFmtId="0" fontId="15" fillId="7" borderId="14" xfId="0" applyFont="1" applyFill="1" applyBorder="1" applyAlignment="1">
      <alignment horizontal="center" vertical="center"/>
    </xf>
    <xf numFmtId="0" fontId="15" fillId="7" borderId="15" xfId="0" applyFont="1" applyFill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9" fillId="4" borderId="4" xfId="1" applyNumberFormat="1" applyFont="1" applyFill="1" applyBorder="1" applyAlignment="1">
      <alignment horizontal="center" vertical="center" readingOrder="2"/>
    </xf>
    <xf numFmtId="0" fontId="9" fillId="4" borderId="29" xfId="1" applyNumberFormat="1" applyFont="1" applyFill="1" applyBorder="1" applyAlignment="1">
      <alignment horizontal="center" vertical="center" readingOrder="2"/>
    </xf>
    <xf numFmtId="0" fontId="9" fillId="4" borderId="22" xfId="1" applyNumberFormat="1" applyFont="1" applyFill="1" applyBorder="1" applyAlignment="1">
      <alignment horizontal="center" vertical="center" readingOrder="2"/>
    </xf>
    <xf numFmtId="0" fontId="7" fillId="0" borderId="8" xfId="0" applyFont="1" applyBorder="1" applyAlignment="1">
      <alignment horizontal="center" vertical="center" readingOrder="1"/>
    </xf>
    <xf numFmtId="0" fontId="7" fillId="0" borderId="18" xfId="0" applyFont="1" applyBorder="1" applyAlignment="1">
      <alignment horizontal="center" vertical="center" readingOrder="1"/>
    </xf>
    <xf numFmtId="0" fontId="7" fillId="0" borderId="9" xfId="0" applyFont="1" applyBorder="1" applyAlignment="1">
      <alignment horizontal="center" vertical="center" readingOrder="1"/>
    </xf>
  </cellXfs>
  <cellStyles count="4">
    <cellStyle name="Comma" xfId="1" builtinId="3"/>
    <cellStyle name="Normal" xfId="0" builtinId="0"/>
    <cellStyle name="Normal 2" xfId="3" xr:uid="{864DF39E-6E89-429E-90CB-7EBE7F3D9117}"/>
    <cellStyle name="Percent" xfId="2" builtinId="5"/>
  </cellStyles>
  <dxfs count="0"/>
  <tableStyles count="0" defaultTableStyle="TableStyleMedium2" defaultPivotStyle="PivotStyleLight16"/>
  <colors>
    <mruColors>
      <color rgb="FF19A1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181558</xdr:colOff>
      <xdr:row>0</xdr:row>
      <xdr:rowOff>9525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F385A233-1F14-49E9-B99A-DBE41D803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89718658" y="9525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8</xdr:col>
      <xdr:colOff>40428</xdr:colOff>
      <xdr:row>0</xdr:row>
      <xdr:rowOff>104775</xdr:rowOff>
    </xdr:from>
    <xdr:to>
      <xdr:col>8</xdr:col>
      <xdr:colOff>1507701</xdr:colOff>
      <xdr:row>2</xdr:row>
      <xdr:rowOff>78418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475A2F0-9BD5-41DD-B16F-D6A8C3B54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406799" y="104775"/>
          <a:ext cx="1467273" cy="373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364278</xdr:colOff>
      <xdr:row>1</xdr:row>
      <xdr:rowOff>149224</xdr:rowOff>
    </xdr:from>
    <xdr:to>
      <xdr:col>23</xdr:col>
      <xdr:colOff>33706</xdr:colOff>
      <xdr:row>3</xdr:row>
      <xdr:rowOff>141917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26F34AA-70C8-4BDC-8C16-EF917EF53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4672262" y="339724"/>
          <a:ext cx="1467273" cy="373693"/>
        </a:xfrm>
        <a:prstGeom prst="rect">
          <a:avLst/>
        </a:prstGeom>
      </xdr:spPr>
    </xdr:pic>
    <xdr:clientData/>
  </xdr:twoCellAnchor>
  <xdr:oneCellAnchor>
    <xdr:from>
      <xdr:col>0</xdr:col>
      <xdr:colOff>92868</xdr:colOff>
      <xdr:row>0</xdr:row>
      <xdr:rowOff>26194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CB08A736-D41B-410D-ABA5-D54C69F96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54514842" y="26194"/>
          <a:ext cx="1577134" cy="84772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B453F7C1-3B1D-4934-BCEF-B5C401D66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0424091" y="0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8</xdr:col>
      <xdr:colOff>735753</xdr:colOff>
      <xdr:row>0</xdr:row>
      <xdr:rowOff>180975</xdr:rowOff>
    </xdr:from>
    <xdr:to>
      <xdr:col>8</xdr:col>
      <xdr:colOff>2203026</xdr:colOff>
      <xdr:row>2</xdr:row>
      <xdr:rowOff>173668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8553CA-D559-468E-AEB2-4C792D42F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73449" y="180975"/>
          <a:ext cx="1467273" cy="3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9525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D26ABF30-975D-448B-A086-E8D4C0684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89481116" y="9525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6</xdr:col>
      <xdr:colOff>630978</xdr:colOff>
      <xdr:row>1</xdr:row>
      <xdr:rowOff>9525</xdr:rowOff>
    </xdr:from>
    <xdr:to>
      <xdr:col>7</xdr:col>
      <xdr:colOff>1050501</xdr:colOff>
      <xdr:row>2</xdr:row>
      <xdr:rowOff>183193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77E3ABF-C08D-4DB7-B0E9-BD2D24E61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930674" y="209550"/>
          <a:ext cx="1467273" cy="3736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904875</xdr:colOff>
      <xdr:row>0</xdr:row>
      <xdr:rowOff>9525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F1CC2443-16B9-46BB-92B2-B52323840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83766116" y="9525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1</xdr:col>
      <xdr:colOff>202353</xdr:colOff>
      <xdr:row>1</xdr:row>
      <xdr:rowOff>85725</xdr:rowOff>
    </xdr:from>
    <xdr:to>
      <xdr:col>2</xdr:col>
      <xdr:colOff>726651</xdr:colOff>
      <xdr:row>3</xdr:row>
      <xdr:rowOff>59368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56E46E-7487-43E5-B831-E4B17C048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8645674" y="285750"/>
          <a:ext cx="1467273" cy="3736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rightToLeft="1" topLeftCell="A2" workbookViewId="0">
      <selection activeCell="A19" sqref="A19:I19"/>
    </sheetView>
  </sheetViews>
  <sheetFormatPr defaultRowHeight="15.75" thickBottom="1" x14ac:dyDescent="0.3"/>
  <cols>
    <col min="1" max="1" width="18.42578125" style="1" customWidth="1"/>
    <col min="2" max="8" width="13.5703125" style="1" customWidth="1"/>
    <col min="9" max="9" width="25.7109375" style="1" customWidth="1"/>
    <col min="10" max="16384" width="9.140625" style="1"/>
  </cols>
  <sheetData>
    <row r="1" spans="1:11" thickBo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9.5" thickBo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4"/>
    </row>
    <row r="5" spans="1:11" thickBo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5"/>
    </row>
    <row r="6" spans="1:11" ht="24" thickBot="1" x14ac:dyDescent="0.3">
      <c r="A6" s="81" t="s">
        <v>70</v>
      </c>
      <c r="B6" s="82"/>
      <c r="C6" s="82"/>
      <c r="D6" s="82"/>
      <c r="E6" s="82"/>
      <c r="F6" s="82"/>
      <c r="G6" s="82"/>
      <c r="H6" s="82"/>
      <c r="I6" s="83"/>
      <c r="J6" s="29"/>
      <c r="K6" s="29"/>
    </row>
    <row r="7" spans="1:11" ht="16.5" thickBot="1" x14ac:dyDescent="0.3">
      <c r="A7" s="84" t="s">
        <v>71</v>
      </c>
      <c r="B7" s="85"/>
      <c r="C7" s="85"/>
      <c r="D7" s="85"/>
      <c r="E7" s="85"/>
      <c r="F7" s="85"/>
      <c r="G7" s="85"/>
      <c r="H7" s="85"/>
      <c r="I7" s="86"/>
      <c r="J7" s="30"/>
      <c r="K7" s="30"/>
    </row>
    <row r="8" spans="1:11" ht="16.5" thickBot="1" x14ac:dyDescent="0.3">
      <c r="A8" s="84" t="s">
        <v>82</v>
      </c>
      <c r="B8" s="85"/>
      <c r="C8" s="85"/>
      <c r="D8" s="85"/>
      <c r="E8" s="85"/>
      <c r="F8" s="85"/>
      <c r="G8" s="85"/>
      <c r="H8" s="85"/>
      <c r="I8" s="86"/>
      <c r="J8" s="30"/>
      <c r="K8" s="30"/>
    </row>
    <row r="9" spans="1:11" thickBot="1" x14ac:dyDescent="0.3">
      <c r="A9" s="6"/>
      <c r="B9" s="91"/>
      <c r="C9" s="91"/>
      <c r="D9" s="91"/>
      <c r="E9" s="91"/>
      <c r="F9" s="91"/>
      <c r="G9" s="91"/>
      <c r="H9" s="91"/>
      <c r="I9" s="7"/>
      <c r="J9" s="24"/>
      <c r="K9" s="25"/>
    </row>
    <row r="10" spans="1:11" ht="22.5" thickBot="1" x14ac:dyDescent="0.3">
      <c r="A10" s="8" t="s">
        <v>13</v>
      </c>
      <c r="B10" s="9">
        <v>2017</v>
      </c>
      <c r="C10" s="9">
        <v>2018</v>
      </c>
      <c r="D10" s="9">
        <v>2019</v>
      </c>
      <c r="E10" s="9">
        <v>2020</v>
      </c>
      <c r="F10" s="9">
        <v>2021</v>
      </c>
      <c r="G10" s="10">
        <v>2022</v>
      </c>
      <c r="H10" s="10">
        <v>2023</v>
      </c>
      <c r="I10" s="11" t="s">
        <v>14</v>
      </c>
      <c r="J10" s="26"/>
      <c r="K10" s="22"/>
    </row>
    <row r="11" spans="1:11" ht="23.25" customHeight="1" thickBot="1" x14ac:dyDescent="0.3">
      <c r="A11" s="12" t="s">
        <v>0</v>
      </c>
      <c r="B11" s="13"/>
      <c r="C11" s="13"/>
      <c r="D11" s="13"/>
      <c r="E11" s="13"/>
      <c r="F11" s="13"/>
      <c r="G11" s="13"/>
      <c r="H11" s="13"/>
      <c r="I11" s="14" t="s">
        <v>20</v>
      </c>
      <c r="J11" s="27"/>
      <c r="K11" s="22"/>
    </row>
    <row r="12" spans="1:11" ht="30" customHeight="1" thickBot="1" x14ac:dyDescent="0.3">
      <c r="A12" s="16" t="s">
        <v>1</v>
      </c>
      <c r="B12" s="15">
        <v>43</v>
      </c>
      <c r="C12" s="15">
        <v>48</v>
      </c>
      <c r="D12" s="15">
        <v>47</v>
      </c>
      <c r="E12" s="15">
        <v>40</v>
      </c>
      <c r="F12" s="15">
        <v>41</v>
      </c>
      <c r="G12" s="15">
        <v>45</v>
      </c>
      <c r="H12" s="15">
        <v>53</v>
      </c>
      <c r="I12" s="23" t="s">
        <v>41</v>
      </c>
      <c r="J12" s="28"/>
      <c r="K12" s="22"/>
    </row>
    <row r="13" spans="1:11" ht="30" customHeight="1" thickBot="1" x14ac:dyDescent="0.3">
      <c r="A13" s="16" t="s">
        <v>2</v>
      </c>
      <c r="B13" s="17">
        <v>2189628</v>
      </c>
      <c r="C13" s="15">
        <v>2351900</v>
      </c>
      <c r="D13" s="15">
        <v>2393270</v>
      </c>
      <c r="E13" s="15">
        <v>1974338.4000000001</v>
      </c>
      <c r="F13" s="15">
        <v>2070065</v>
      </c>
      <c r="G13" s="15">
        <v>2481297</v>
      </c>
      <c r="H13" s="15">
        <v>2729573.4952400001</v>
      </c>
      <c r="I13" s="23" t="s">
        <v>3</v>
      </c>
      <c r="J13" s="28"/>
      <c r="K13" s="22"/>
    </row>
    <row r="14" spans="1:11" ht="30" customHeight="1" thickBot="1" x14ac:dyDescent="0.3">
      <c r="A14" s="16" t="s">
        <v>4</v>
      </c>
      <c r="B14" s="17">
        <v>3325799</v>
      </c>
      <c r="C14" s="15">
        <v>3451903</v>
      </c>
      <c r="D14" s="15">
        <v>3576405</v>
      </c>
      <c r="E14" s="15">
        <v>2072058</v>
      </c>
      <c r="F14" s="15">
        <v>2779414</v>
      </c>
      <c r="G14" s="15">
        <v>3526898</v>
      </c>
      <c r="H14" s="15">
        <v>4346373</v>
      </c>
      <c r="I14" s="23" t="s">
        <v>5</v>
      </c>
      <c r="J14" s="28"/>
      <c r="K14" s="22"/>
    </row>
    <row r="15" spans="1:11" ht="30" customHeight="1" thickBot="1" x14ac:dyDescent="0.3">
      <c r="A15" s="16" t="s">
        <v>6</v>
      </c>
      <c r="B15" s="17">
        <v>975823</v>
      </c>
      <c r="C15" s="15">
        <v>1070693</v>
      </c>
      <c r="D15" s="15">
        <v>1113702</v>
      </c>
      <c r="E15" s="15">
        <v>803280</v>
      </c>
      <c r="F15" s="15">
        <v>979806</v>
      </c>
      <c r="G15" s="15">
        <v>1122279</v>
      </c>
      <c r="H15" s="15">
        <v>1220983</v>
      </c>
      <c r="I15" s="23" t="s">
        <v>7</v>
      </c>
      <c r="J15" s="28"/>
      <c r="K15" s="22"/>
    </row>
    <row r="16" spans="1:11" ht="30" customHeight="1" thickBot="1" x14ac:dyDescent="0.3">
      <c r="A16" s="16" t="s">
        <v>8</v>
      </c>
      <c r="B16" s="17">
        <v>1501157</v>
      </c>
      <c r="C16" s="15">
        <v>1524662</v>
      </c>
      <c r="D16" s="15">
        <v>1579839</v>
      </c>
      <c r="E16" s="15">
        <v>960406</v>
      </c>
      <c r="F16" s="15">
        <v>1233968</v>
      </c>
      <c r="G16" s="15">
        <v>1517691</v>
      </c>
      <c r="H16" s="15">
        <v>1851423.5</v>
      </c>
      <c r="I16" s="23" t="s">
        <v>9</v>
      </c>
      <c r="J16" s="28"/>
      <c r="K16" s="22"/>
    </row>
    <row r="17" spans="1:12" ht="30" customHeight="1" thickBot="1" x14ac:dyDescent="0.3">
      <c r="A17" s="16" t="s">
        <v>10</v>
      </c>
      <c r="B17" s="35">
        <v>0.68600000000000005</v>
      </c>
      <c r="C17" s="36">
        <v>0.64800000000000002</v>
      </c>
      <c r="D17" s="36">
        <v>0.66</v>
      </c>
      <c r="E17" s="36">
        <v>0.48644447172784561</v>
      </c>
      <c r="F17" s="36">
        <v>0.59599999999999997</v>
      </c>
      <c r="G17" s="36">
        <v>0.61199999999999999</v>
      </c>
      <c r="H17" s="36">
        <v>0.67828307361154683</v>
      </c>
      <c r="I17" s="23" t="s">
        <v>11</v>
      </c>
      <c r="J17" s="28"/>
      <c r="K17" s="22"/>
      <c r="L17" s="22"/>
    </row>
    <row r="18" spans="1:12" ht="17.25" thickBot="1" x14ac:dyDescent="0.3">
      <c r="A18" s="87" t="s">
        <v>67</v>
      </c>
      <c r="B18" s="88"/>
      <c r="C18" s="88"/>
      <c r="D18" s="88"/>
      <c r="E18" s="88"/>
      <c r="F18" s="88"/>
      <c r="G18" s="88"/>
      <c r="H18" s="88"/>
      <c r="I18" s="88"/>
      <c r="J18" s="31"/>
      <c r="K18" s="32"/>
      <c r="L18" s="22"/>
    </row>
    <row r="19" spans="1:12" thickBot="1" x14ac:dyDescent="0.3">
      <c r="A19" s="89" t="s">
        <v>12</v>
      </c>
      <c r="B19" s="90"/>
      <c r="C19" s="90"/>
      <c r="D19" s="90"/>
      <c r="E19" s="90"/>
      <c r="F19" s="90"/>
      <c r="G19" s="90"/>
      <c r="H19" s="90"/>
      <c r="I19" s="90"/>
      <c r="J19" s="33"/>
      <c r="K19" s="34"/>
      <c r="L19" s="22"/>
    </row>
    <row r="20" spans="1:12" thickBot="1" x14ac:dyDescent="0.3">
      <c r="J20" s="22"/>
      <c r="K20" s="22"/>
      <c r="L20" s="22"/>
    </row>
    <row r="21" spans="1:12" ht="15" x14ac:dyDescent="0.25"/>
    <row r="22" spans="1:12" ht="15" x14ac:dyDescent="0.25"/>
    <row r="23" spans="1:12" ht="15" x14ac:dyDescent="0.25"/>
    <row r="24" spans="1:12" ht="15" x14ac:dyDescent="0.25"/>
    <row r="25" spans="1:12" ht="15" x14ac:dyDescent="0.25"/>
    <row r="26" spans="1:12" ht="15" x14ac:dyDescent="0.25"/>
    <row r="27" spans="1:12" ht="15" x14ac:dyDescent="0.25"/>
    <row r="28" spans="1:12" ht="15" x14ac:dyDescent="0.25"/>
    <row r="29" spans="1:12" ht="15" x14ac:dyDescent="0.25"/>
    <row r="30" spans="1:12" ht="15" x14ac:dyDescent="0.25"/>
    <row r="31" spans="1:12" ht="15" x14ac:dyDescent="0.25"/>
    <row r="32" spans="1:12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</sheetData>
  <mergeCells count="8">
    <mergeCell ref="A6:I6"/>
    <mergeCell ref="A7:I7"/>
    <mergeCell ref="A8:I8"/>
    <mergeCell ref="A18:I18"/>
    <mergeCell ref="A19:I19"/>
    <mergeCell ref="B9:C9"/>
    <mergeCell ref="D9:E9"/>
    <mergeCell ref="F9:H9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W23"/>
  <sheetViews>
    <sheetView rightToLeft="1" zoomScale="77" zoomScaleNormal="77" workbookViewId="0">
      <selection activeCell="H29" sqref="H29"/>
    </sheetView>
  </sheetViews>
  <sheetFormatPr defaultRowHeight="15" x14ac:dyDescent="0.25"/>
  <cols>
    <col min="1" max="1" width="26.5703125" style="2" customWidth="1"/>
    <col min="2" max="22" width="18.140625" style="2" customWidth="1"/>
    <col min="23" max="23" width="27" style="2" customWidth="1"/>
    <col min="24" max="16384" width="9.140625" style="2"/>
  </cols>
  <sheetData>
    <row r="2" spans="1:2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T2" s="3"/>
      <c r="U2" s="3"/>
    </row>
    <row r="3" spans="1:23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T3" s="3"/>
      <c r="U3" s="3"/>
    </row>
    <row r="4" spans="1:23" ht="18.7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  <c r="N4" s="4"/>
      <c r="O4" s="4"/>
      <c r="P4" s="4"/>
      <c r="Q4" s="4"/>
      <c r="R4" s="4"/>
      <c r="T4" s="4"/>
      <c r="U4" s="4"/>
    </row>
    <row r="5" spans="1:2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5"/>
      <c r="N5" s="5"/>
      <c r="O5" s="5"/>
      <c r="P5" s="5"/>
      <c r="Q5" s="5"/>
      <c r="R5" s="5"/>
      <c r="T5" s="5"/>
      <c r="U5" s="5"/>
    </row>
    <row r="6" spans="1:23" ht="15.75" thickBot="1" x14ac:dyDescent="0.3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56"/>
      <c r="N6" s="56"/>
      <c r="O6" s="56"/>
      <c r="P6" s="56"/>
      <c r="Q6" s="56"/>
      <c r="R6" s="56"/>
      <c r="T6" s="56"/>
      <c r="U6" s="56"/>
    </row>
    <row r="7" spans="1:23" ht="16.5" thickBot="1" x14ac:dyDescent="0.3">
      <c r="A7" s="98" t="s">
        <v>72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</row>
    <row r="8" spans="1:23" ht="16.5" thickBot="1" x14ac:dyDescent="0.3">
      <c r="A8" s="98" t="s">
        <v>73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</row>
    <row r="9" spans="1:23" ht="16.5" thickBot="1" x14ac:dyDescent="0.3">
      <c r="A9" s="98" t="s">
        <v>82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</row>
    <row r="10" spans="1:23" x14ac:dyDescent="0.25">
      <c r="A10" s="37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38"/>
      <c r="Q10" s="25"/>
      <c r="R10" s="25"/>
      <c r="T10" s="25"/>
      <c r="U10" s="25"/>
    </row>
    <row r="11" spans="1:23" ht="28.5" customHeight="1" x14ac:dyDescent="0.25">
      <c r="A11" s="39" t="s">
        <v>13</v>
      </c>
      <c r="B11" s="99">
        <v>2017</v>
      </c>
      <c r="C11" s="100"/>
      <c r="D11" s="101"/>
      <c r="E11" s="99">
        <v>2018</v>
      </c>
      <c r="F11" s="100"/>
      <c r="G11" s="101"/>
      <c r="H11" s="99">
        <v>2019</v>
      </c>
      <c r="I11" s="100"/>
      <c r="J11" s="101"/>
      <c r="K11" s="99">
        <v>2020</v>
      </c>
      <c r="L11" s="100"/>
      <c r="M11" s="101"/>
      <c r="N11" s="99">
        <v>2021</v>
      </c>
      <c r="O11" s="100"/>
      <c r="P11" s="101"/>
      <c r="Q11" s="99">
        <v>2022</v>
      </c>
      <c r="R11" s="100"/>
      <c r="S11" s="102"/>
      <c r="T11" s="99">
        <v>2023</v>
      </c>
      <c r="U11" s="100"/>
      <c r="V11" s="102"/>
      <c r="W11" s="40" t="s">
        <v>14</v>
      </c>
    </row>
    <row r="12" spans="1:23" ht="45" x14ac:dyDescent="0.25">
      <c r="A12" s="48" t="s">
        <v>0</v>
      </c>
      <c r="B12" s="49" t="s">
        <v>77</v>
      </c>
      <c r="C12" s="47" t="s">
        <v>78</v>
      </c>
      <c r="D12" s="50" t="s">
        <v>79</v>
      </c>
      <c r="E12" s="49" t="s">
        <v>77</v>
      </c>
      <c r="F12" s="47" t="s">
        <v>78</v>
      </c>
      <c r="G12" s="50" t="s">
        <v>79</v>
      </c>
      <c r="H12" s="49" t="s">
        <v>77</v>
      </c>
      <c r="I12" s="47" t="s">
        <v>78</v>
      </c>
      <c r="J12" s="50" t="s">
        <v>79</v>
      </c>
      <c r="K12" s="49" t="s">
        <v>77</v>
      </c>
      <c r="L12" s="47" t="s">
        <v>78</v>
      </c>
      <c r="M12" s="50" t="s">
        <v>79</v>
      </c>
      <c r="N12" s="49" t="s">
        <v>77</v>
      </c>
      <c r="O12" s="47" t="s">
        <v>78</v>
      </c>
      <c r="P12" s="50" t="s">
        <v>79</v>
      </c>
      <c r="Q12" s="49" t="s">
        <v>77</v>
      </c>
      <c r="R12" s="47" t="s">
        <v>78</v>
      </c>
      <c r="S12" s="50" t="s">
        <v>79</v>
      </c>
      <c r="T12" s="49" t="s">
        <v>77</v>
      </c>
      <c r="U12" s="47" t="s">
        <v>78</v>
      </c>
      <c r="V12" s="50" t="s">
        <v>79</v>
      </c>
      <c r="W12" s="51" t="s">
        <v>20</v>
      </c>
    </row>
    <row r="13" spans="1:23" ht="27.75" customHeight="1" x14ac:dyDescent="0.25">
      <c r="A13" s="43" t="s">
        <v>21</v>
      </c>
      <c r="B13" s="53">
        <v>395786</v>
      </c>
      <c r="C13" s="53">
        <v>644106</v>
      </c>
      <c r="D13" s="68">
        <v>1.6</v>
      </c>
      <c r="E13" s="53">
        <v>429219</v>
      </c>
      <c r="F13" s="53">
        <v>656992</v>
      </c>
      <c r="G13" s="68">
        <v>1.5</v>
      </c>
      <c r="H13" s="53">
        <v>465838</v>
      </c>
      <c r="I13" s="53">
        <v>732708</v>
      </c>
      <c r="J13" s="52">
        <v>1.6</v>
      </c>
      <c r="K13" s="54">
        <v>428827</v>
      </c>
      <c r="L13" s="54">
        <v>816292</v>
      </c>
      <c r="M13" s="52">
        <v>1.9035461852915045</v>
      </c>
      <c r="N13" s="54">
        <v>510322.5</v>
      </c>
      <c r="O13" s="54">
        <v>925361.1</v>
      </c>
      <c r="P13" s="52">
        <v>1.8132868921123406</v>
      </c>
      <c r="Q13" s="54">
        <v>487107</v>
      </c>
      <c r="R13" s="54">
        <v>898172</v>
      </c>
      <c r="S13" s="52">
        <v>1.8</v>
      </c>
      <c r="T13" s="54">
        <v>473243.66666666669</v>
      </c>
      <c r="U13" s="54">
        <v>945988.4</v>
      </c>
      <c r="V13" s="52">
        <f>U13/T13</f>
        <v>1.9989457157729176</v>
      </c>
      <c r="W13" s="44" t="s">
        <v>22</v>
      </c>
    </row>
    <row r="14" spans="1:23" ht="27.75" customHeight="1" x14ac:dyDescent="0.25">
      <c r="A14" s="43" t="s">
        <v>23</v>
      </c>
      <c r="B14" s="53">
        <v>82396</v>
      </c>
      <c r="C14" s="53">
        <v>147969</v>
      </c>
      <c r="D14" s="52">
        <v>1.8</v>
      </c>
      <c r="E14" s="69">
        <v>87171</v>
      </c>
      <c r="F14" s="69">
        <v>156882</v>
      </c>
      <c r="G14" s="52">
        <v>1.8</v>
      </c>
      <c r="H14" s="69">
        <v>87705</v>
      </c>
      <c r="I14" s="53">
        <v>167675</v>
      </c>
      <c r="J14" s="52">
        <v>1.9</v>
      </c>
      <c r="K14" s="54">
        <v>79000</v>
      </c>
      <c r="L14" s="54">
        <v>170383</v>
      </c>
      <c r="M14" s="52">
        <v>2.1567468354430379</v>
      </c>
      <c r="N14" s="54">
        <v>70051.360000000015</v>
      </c>
      <c r="O14" s="54">
        <v>176436.38</v>
      </c>
      <c r="P14" s="52">
        <v>2.5186717288572265</v>
      </c>
      <c r="Q14" s="54">
        <v>75519</v>
      </c>
      <c r="R14" s="54">
        <v>156618</v>
      </c>
      <c r="S14" s="52">
        <v>2.1</v>
      </c>
      <c r="T14" s="54">
        <v>75090</v>
      </c>
      <c r="U14" s="54">
        <v>159902</v>
      </c>
      <c r="V14" s="52">
        <f t="shared" ref="V14:V21" si="0">U14/T14</f>
        <v>2.1294713011053403</v>
      </c>
      <c r="W14" s="44" t="s">
        <v>24</v>
      </c>
    </row>
    <row r="15" spans="1:23" ht="27.75" customHeight="1" x14ac:dyDescent="0.25">
      <c r="A15" s="43" t="s">
        <v>25</v>
      </c>
      <c r="B15" s="53">
        <v>8834</v>
      </c>
      <c r="C15" s="53">
        <v>20914</v>
      </c>
      <c r="D15" s="52">
        <v>2.4</v>
      </c>
      <c r="E15" s="69">
        <v>12758</v>
      </c>
      <c r="F15" s="69">
        <v>32860</v>
      </c>
      <c r="G15" s="52">
        <v>2.6</v>
      </c>
      <c r="H15" s="69">
        <v>11315</v>
      </c>
      <c r="I15" s="53">
        <v>25333</v>
      </c>
      <c r="J15" s="52">
        <v>2.2000000000000002</v>
      </c>
      <c r="K15" s="54">
        <v>9563</v>
      </c>
      <c r="L15" s="54">
        <v>24123</v>
      </c>
      <c r="M15" s="52">
        <v>2.5225347694238209</v>
      </c>
      <c r="N15" s="54">
        <v>9593</v>
      </c>
      <c r="O15" s="54">
        <v>26254.02</v>
      </c>
      <c r="P15" s="52">
        <v>2.7367893255498803</v>
      </c>
      <c r="Q15" s="54">
        <v>12483</v>
      </c>
      <c r="R15" s="54">
        <v>29754</v>
      </c>
      <c r="S15" s="52">
        <v>2.4</v>
      </c>
      <c r="T15" s="54">
        <v>11455</v>
      </c>
      <c r="U15" s="54">
        <v>30657</v>
      </c>
      <c r="V15" s="52">
        <f t="shared" si="0"/>
        <v>2.6762985595809692</v>
      </c>
      <c r="W15" s="44" t="s">
        <v>26</v>
      </c>
    </row>
    <row r="16" spans="1:23" ht="27.75" customHeight="1" x14ac:dyDescent="0.25">
      <c r="A16" s="43" t="s">
        <v>27</v>
      </c>
      <c r="B16" s="53">
        <v>13167</v>
      </c>
      <c r="C16" s="53">
        <v>37784</v>
      </c>
      <c r="D16" s="52">
        <v>2.9</v>
      </c>
      <c r="E16" s="69">
        <v>15853</v>
      </c>
      <c r="F16" s="69">
        <v>41464</v>
      </c>
      <c r="G16" s="52">
        <v>2.6</v>
      </c>
      <c r="H16" s="69">
        <v>15240</v>
      </c>
      <c r="I16" s="53">
        <v>39580</v>
      </c>
      <c r="J16" s="52">
        <v>2.6</v>
      </c>
      <c r="K16" s="54">
        <v>14681</v>
      </c>
      <c r="L16" s="54">
        <v>37822</v>
      </c>
      <c r="M16" s="52">
        <v>2.5762550234997614</v>
      </c>
      <c r="N16" s="54">
        <v>16730</v>
      </c>
      <c r="O16" s="54">
        <v>43032.04</v>
      </c>
      <c r="P16" s="52">
        <v>2.5721482367005382</v>
      </c>
      <c r="Q16" s="54">
        <v>18393</v>
      </c>
      <c r="R16" s="54">
        <v>49326</v>
      </c>
      <c r="S16" s="52">
        <v>2.7</v>
      </c>
      <c r="T16" s="54">
        <v>16871</v>
      </c>
      <c r="U16" s="54">
        <v>43306</v>
      </c>
      <c r="V16" s="52">
        <f t="shared" si="0"/>
        <v>2.5668899294647618</v>
      </c>
      <c r="W16" s="44" t="s">
        <v>28</v>
      </c>
    </row>
    <row r="17" spans="1:23" ht="27.75" customHeight="1" x14ac:dyDescent="0.25">
      <c r="A17" s="43" t="s">
        <v>29</v>
      </c>
      <c r="B17" s="53">
        <v>142626</v>
      </c>
      <c r="C17" s="53">
        <v>395540</v>
      </c>
      <c r="D17" s="71">
        <v>2.8</v>
      </c>
      <c r="E17" s="53">
        <v>173924</v>
      </c>
      <c r="F17" s="53">
        <v>450733</v>
      </c>
      <c r="G17" s="71">
        <v>2.6</v>
      </c>
      <c r="H17" s="53">
        <v>189303</v>
      </c>
      <c r="I17" s="53">
        <v>503562</v>
      </c>
      <c r="J17" s="52">
        <v>2.7</v>
      </c>
      <c r="K17" s="54">
        <v>136667</v>
      </c>
      <c r="L17" s="54">
        <v>375429</v>
      </c>
      <c r="M17" s="52">
        <v>2.7470347633298458</v>
      </c>
      <c r="N17" s="54">
        <v>188712.44</v>
      </c>
      <c r="O17" s="54">
        <v>614762.95999999973</v>
      </c>
      <c r="P17" s="52">
        <v>3.2576705595031239</v>
      </c>
      <c r="Q17" s="54">
        <v>214289</v>
      </c>
      <c r="R17" s="54">
        <v>617916</v>
      </c>
      <c r="S17" s="52">
        <v>2.9</v>
      </c>
      <c r="T17" s="54">
        <v>226086</v>
      </c>
      <c r="U17" s="54">
        <v>657476.4</v>
      </c>
      <c r="V17" s="52">
        <f t="shared" si="0"/>
        <v>2.9080809957272895</v>
      </c>
      <c r="W17" s="44" t="s">
        <v>30</v>
      </c>
    </row>
    <row r="18" spans="1:23" ht="27.75" customHeight="1" x14ac:dyDescent="0.25">
      <c r="A18" s="43" t="s">
        <v>31</v>
      </c>
      <c r="B18" s="53">
        <v>325318</v>
      </c>
      <c r="C18" s="53">
        <v>2060144</v>
      </c>
      <c r="D18" s="52">
        <v>6.3</v>
      </c>
      <c r="E18" s="53">
        <v>342827</v>
      </c>
      <c r="F18" s="53">
        <v>2091892</v>
      </c>
      <c r="G18" s="52">
        <v>6.1</v>
      </c>
      <c r="H18" s="53">
        <v>332616</v>
      </c>
      <c r="I18" s="53">
        <v>2078192</v>
      </c>
      <c r="J18" s="52">
        <v>6.2</v>
      </c>
      <c r="K18" s="54">
        <v>123124</v>
      </c>
      <c r="L18" s="54">
        <v>622017</v>
      </c>
      <c r="M18" s="52">
        <v>5.051955751924889</v>
      </c>
      <c r="N18" s="54">
        <v>177732.3</v>
      </c>
      <c r="O18" s="54">
        <v>971758.26</v>
      </c>
      <c r="P18" s="52">
        <v>5.467538877289047</v>
      </c>
      <c r="Q18" s="54">
        <v>282401</v>
      </c>
      <c r="R18" s="54">
        <v>1698069</v>
      </c>
      <c r="S18" s="52">
        <v>6</v>
      </c>
      <c r="T18" s="54">
        <v>373565.33333333337</v>
      </c>
      <c r="U18" s="54">
        <v>2360905.1999999997</v>
      </c>
      <c r="V18" s="52">
        <f t="shared" si="0"/>
        <v>6.3199258318045199</v>
      </c>
      <c r="W18" s="44" t="s">
        <v>32</v>
      </c>
    </row>
    <row r="19" spans="1:23" ht="27.75" customHeight="1" x14ac:dyDescent="0.25">
      <c r="A19" s="43" t="s">
        <v>33</v>
      </c>
      <c r="B19" s="53">
        <v>2898</v>
      </c>
      <c r="C19" s="53">
        <v>8140</v>
      </c>
      <c r="D19" s="68">
        <v>2.8</v>
      </c>
      <c r="E19" s="53">
        <v>3149</v>
      </c>
      <c r="F19" s="53">
        <v>8582</v>
      </c>
      <c r="G19" s="68">
        <v>2.7</v>
      </c>
      <c r="H19" s="53">
        <v>2956</v>
      </c>
      <c r="I19" s="53">
        <v>7479</v>
      </c>
      <c r="J19" s="68">
        <v>2.5</v>
      </c>
      <c r="K19" s="54">
        <v>3221</v>
      </c>
      <c r="L19" s="54">
        <v>8729</v>
      </c>
      <c r="M19" s="68">
        <v>2.7100279416330331</v>
      </c>
      <c r="N19" s="54">
        <v>2605</v>
      </c>
      <c r="O19" s="54">
        <v>5957</v>
      </c>
      <c r="P19" s="68">
        <v>2.2867562380038389</v>
      </c>
      <c r="Q19" s="54">
        <v>3392</v>
      </c>
      <c r="R19" s="54">
        <v>9893</v>
      </c>
      <c r="S19" s="68">
        <v>2.9</v>
      </c>
      <c r="T19" s="54">
        <v>3263</v>
      </c>
      <c r="U19" s="54">
        <v>8961</v>
      </c>
      <c r="V19" s="52">
        <f t="shared" si="0"/>
        <v>2.7462457860864236</v>
      </c>
      <c r="W19" s="44" t="s">
        <v>34</v>
      </c>
    </row>
    <row r="20" spans="1:23" ht="27.75" customHeight="1" x14ac:dyDescent="0.25">
      <c r="A20" s="43" t="s">
        <v>35</v>
      </c>
      <c r="B20" s="69">
        <v>4798</v>
      </c>
      <c r="C20" s="69">
        <v>11202</v>
      </c>
      <c r="D20" s="52">
        <v>2.2999999999999998</v>
      </c>
      <c r="E20" s="69">
        <v>5792</v>
      </c>
      <c r="F20" s="69">
        <v>12498</v>
      </c>
      <c r="G20" s="52">
        <v>2.2000000000000002</v>
      </c>
      <c r="H20" s="69">
        <v>8729</v>
      </c>
      <c r="I20" s="69">
        <v>21876</v>
      </c>
      <c r="J20" s="52">
        <v>2.5</v>
      </c>
      <c r="K20" s="70">
        <v>8197</v>
      </c>
      <c r="L20" s="70">
        <v>17263</v>
      </c>
      <c r="M20" s="52">
        <v>2.1060143955105528</v>
      </c>
      <c r="N20" s="70">
        <v>4059</v>
      </c>
      <c r="O20" s="70">
        <v>15853</v>
      </c>
      <c r="P20" s="52">
        <v>3.9056417836905641</v>
      </c>
      <c r="Q20" s="70">
        <v>28695</v>
      </c>
      <c r="R20" s="70">
        <v>67150</v>
      </c>
      <c r="S20" s="52">
        <v>2.2999999999999998</v>
      </c>
      <c r="T20" s="70">
        <v>41409</v>
      </c>
      <c r="U20" s="70">
        <v>139177</v>
      </c>
      <c r="V20" s="52">
        <f t="shared" si="0"/>
        <v>3.3610326257576855</v>
      </c>
      <c r="W20" s="44" t="s">
        <v>36</v>
      </c>
    </row>
    <row r="21" spans="1:23" ht="27.75" customHeight="1" x14ac:dyDescent="0.25">
      <c r="A21" s="18" t="s">
        <v>37</v>
      </c>
      <c r="B21" s="19">
        <v>975823</v>
      </c>
      <c r="C21" s="19">
        <v>3325799</v>
      </c>
      <c r="D21" s="55">
        <v>3.4</v>
      </c>
      <c r="E21" s="19">
        <v>1070693</v>
      </c>
      <c r="F21" s="19">
        <v>3451903</v>
      </c>
      <c r="G21" s="55">
        <v>3.2</v>
      </c>
      <c r="H21" s="19">
        <v>1113702</v>
      </c>
      <c r="I21" s="20">
        <v>3576405</v>
      </c>
      <c r="J21" s="55">
        <v>3.2</v>
      </c>
      <c r="K21" s="19">
        <v>803280</v>
      </c>
      <c r="L21" s="19">
        <v>2072058</v>
      </c>
      <c r="M21" s="55">
        <v>2.5794965640872425</v>
      </c>
      <c r="N21" s="19">
        <v>979805.60000000009</v>
      </c>
      <c r="O21" s="20">
        <v>2779414.76</v>
      </c>
      <c r="P21" s="55">
        <v>2.8367002189005652</v>
      </c>
      <c r="Q21" s="19">
        <v>1122279</v>
      </c>
      <c r="R21" s="20">
        <v>3526898</v>
      </c>
      <c r="S21" s="55">
        <v>3.1</v>
      </c>
      <c r="T21" s="19">
        <f>SUM(T13:T20)</f>
        <v>1220983</v>
      </c>
      <c r="U21" s="19">
        <f>SUM(U13:U20)</f>
        <v>4346373</v>
      </c>
      <c r="V21" s="74">
        <f t="shared" si="0"/>
        <v>3.5597326088897225</v>
      </c>
      <c r="W21" s="21" t="s">
        <v>38</v>
      </c>
    </row>
    <row r="22" spans="1:23" ht="18.75" x14ac:dyDescent="0.25">
      <c r="A22" s="93" t="s">
        <v>67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5"/>
    </row>
    <row r="23" spans="1:23" x14ac:dyDescent="0.25">
      <c r="A23" s="96" t="s">
        <v>12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</row>
  </sheetData>
  <mergeCells count="19">
    <mergeCell ref="H10:I10"/>
    <mergeCell ref="J10:K10"/>
    <mergeCell ref="Q11:S11"/>
    <mergeCell ref="L10:M10"/>
    <mergeCell ref="N10:O10"/>
    <mergeCell ref="A22:W22"/>
    <mergeCell ref="A23:W23"/>
    <mergeCell ref="A7:W7"/>
    <mergeCell ref="A8:W8"/>
    <mergeCell ref="A9:W9"/>
    <mergeCell ref="B11:D11"/>
    <mergeCell ref="E11:G11"/>
    <mergeCell ref="H11:J11"/>
    <mergeCell ref="K11:M11"/>
    <mergeCell ref="N11:P11"/>
    <mergeCell ref="T11:V11"/>
    <mergeCell ref="B10:C10"/>
    <mergeCell ref="D10:E10"/>
    <mergeCell ref="F10:G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9"/>
  <sheetViews>
    <sheetView rightToLeft="1" workbookViewId="0">
      <selection activeCell="A10" sqref="A10"/>
    </sheetView>
  </sheetViews>
  <sheetFormatPr defaultRowHeight="15" x14ac:dyDescent="0.25"/>
  <cols>
    <col min="1" max="1" width="31.7109375" style="2" customWidth="1"/>
    <col min="2" max="8" width="13" style="2" customWidth="1"/>
    <col min="9" max="9" width="34.140625" style="2" customWidth="1"/>
    <col min="10" max="16384" width="9.140625" style="2"/>
  </cols>
  <sheetData>
    <row r="1" spans="1:9" x14ac:dyDescent="0.25">
      <c r="A1" s="3"/>
      <c r="B1" s="3"/>
      <c r="C1" s="3"/>
      <c r="D1" s="3"/>
      <c r="E1" s="3"/>
      <c r="F1" s="3"/>
      <c r="G1" s="3"/>
      <c r="H1" s="3"/>
      <c r="I1" s="3"/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x14ac:dyDescent="0.25">
      <c r="A3" s="3"/>
      <c r="B3" s="3"/>
      <c r="C3" s="3"/>
      <c r="D3" s="3"/>
      <c r="E3" s="3"/>
      <c r="F3" s="3"/>
      <c r="G3" s="3"/>
      <c r="H3" s="3"/>
      <c r="I3" s="3"/>
    </row>
    <row r="4" spans="1:9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x14ac:dyDescent="0.25">
      <c r="A5" s="3"/>
      <c r="B5" s="3"/>
      <c r="C5" s="3"/>
      <c r="D5" s="3"/>
      <c r="E5" s="3"/>
      <c r="F5" s="3"/>
      <c r="G5" s="3"/>
      <c r="H5" s="3"/>
      <c r="I5" s="3"/>
    </row>
    <row r="6" spans="1:9" ht="23.25" x14ac:dyDescent="0.25">
      <c r="A6" s="81" t="s">
        <v>74</v>
      </c>
      <c r="B6" s="82"/>
      <c r="C6" s="82"/>
      <c r="D6" s="82"/>
      <c r="E6" s="82"/>
      <c r="F6" s="82"/>
      <c r="G6" s="82"/>
      <c r="H6" s="82"/>
      <c r="I6" s="83"/>
    </row>
    <row r="7" spans="1:9" ht="15.75" x14ac:dyDescent="0.25">
      <c r="A7" s="84" t="s">
        <v>75</v>
      </c>
      <c r="B7" s="85"/>
      <c r="C7" s="85"/>
      <c r="D7" s="85"/>
      <c r="E7" s="85"/>
      <c r="F7" s="85"/>
      <c r="G7" s="85"/>
      <c r="H7" s="85"/>
      <c r="I7" s="86"/>
    </row>
    <row r="8" spans="1:9" ht="15.75" x14ac:dyDescent="0.25">
      <c r="A8" s="84" t="s">
        <v>82</v>
      </c>
      <c r="B8" s="85"/>
      <c r="C8" s="85"/>
      <c r="D8" s="85"/>
      <c r="E8" s="85"/>
      <c r="F8" s="85"/>
      <c r="G8" s="85"/>
      <c r="H8" s="85"/>
      <c r="I8" s="86"/>
    </row>
    <row r="9" spans="1:9" x14ac:dyDescent="0.25">
      <c r="A9" s="3"/>
      <c r="B9" s="3"/>
      <c r="C9" s="3"/>
      <c r="D9" s="3"/>
      <c r="E9" s="3"/>
      <c r="F9" s="3"/>
      <c r="G9" s="3"/>
      <c r="H9" s="3"/>
      <c r="I9" s="3"/>
    </row>
    <row r="10" spans="1:9" x14ac:dyDescent="0.25">
      <c r="A10" s="6"/>
      <c r="B10" s="91"/>
      <c r="C10" s="91"/>
      <c r="D10" s="91"/>
      <c r="E10" s="91"/>
      <c r="F10" s="91"/>
      <c r="G10" s="91"/>
      <c r="H10" s="91"/>
      <c r="I10" s="77"/>
    </row>
    <row r="11" spans="1:9" ht="21.75" x14ac:dyDescent="0.25">
      <c r="A11" s="8" t="s">
        <v>13</v>
      </c>
      <c r="B11" s="9">
        <v>2017</v>
      </c>
      <c r="C11" s="9">
        <v>2018</v>
      </c>
      <c r="D11" s="9">
        <v>2019</v>
      </c>
      <c r="E11" s="9">
        <v>2020</v>
      </c>
      <c r="F11" s="9">
        <v>2021</v>
      </c>
      <c r="G11" s="10">
        <v>2022</v>
      </c>
      <c r="H11" s="10">
        <v>2023</v>
      </c>
      <c r="I11" s="11" t="s">
        <v>14</v>
      </c>
    </row>
    <row r="12" spans="1:9" ht="18" customHeight="1" x14ac:dyDescent="0.25">
      <c r="A12" s="12" t="s">
        <v>0</v>
      </c>
      <c r="B12" s="13"/>
      <c r="C12" s="13"/>
      <c r="D12" s="13"/>
      <c r="E12" s="13"/>
      <c r="F12" s="13"/>
      <c r="G12" s="13"/>
      <c r="H12" s="13"/>
      <c r="I12" s="14" t="s">
        <v>20</v>
      </c>
    </row>
    <row r="13" spans="1:9" ht="26.25" customHeight="1" x14ac:dyDescent="0.25">
      <c r="A13" s="16" t="s">
        <v>15</v>
      </c>
      <c r="B13" s="15">
        <v>1501157</v>
      </c>
      <c r="C13" s="15">
        <v>1524662</v>
      </c>
      <c r="D13" s="15">
        <v>1579839</v>
      </c>
      <c r="E13" s="15">
        <v>960406</v>
      </c>
      <c r="F13" s="15">
        <v>1233968</v>
      </c>
      <c r="G13" s="15">
        <v>1517691</v>
      </c>
      <c r="H13" s="15">
        <v>1851423.5</v>
      </c>
      <c r="I13" s="23" t="s">
        <v>40</v>
      </c>
    </row>
    <row r="14" spans="1:9" ht="26.25" customHeight="1" x14ac:dyDescent="0.25">
      <c r="A14" s="16" t="s">
        <v>16</v>
      </c>
      <c r="B14" s="75">
        <v>0.68600000000000005</v>
      </c>
      <c r="C14" s="76">
        <v>0.64800000000000002</v>
      </c>
      <c r="D14" s="76">
        <v>0.66</v>
      </c>
      <c r="E14" s="76">
        <v>0.48644447172784561</v>
      </c>
      <c r="F14" s="76">
        <v>0.59609999999999996</v>
      </c>
      <c r="G14" s="76">
        <v>0.61170000000000002</v>
      </c>
      <c r="H14" s="76">
        <v>0.67828307361154683</v>
      </c>
      <c r="I14" s="23" t="s">
        <v>17</v>
      </c>
    </row>
    <row r="15" spans="1:9" ht="26.25" customHeight="1" x14ac:dyDescent="0.25">
      <c r="A15" s="16" t="s">
        <v>84</v>
      </c>
      <c r="B15" s="17">
        <v>1186081</v>
      </c>
      <c r="C15" s="15">
        <v>1238153</v>
      </c>
      <c r="D15" s="15">
        <v>1159642</v>
      </c>
      <c r="E15" s="15">
        <v>694911</v>
      </c>
      <c r="F15" s="15">
        <v>896305</v>
      </c>
      <c r="G15" s="15">
        <v>1156442</v>
      </c>
      <c r="H15" s="15">
        <v>1368497.7370229997</v>
      </c>
      <c r="I15" s="23" t="s">
        <v>18</v>
      </c>
    </row>
    <row r="16" spans="1:9" ht="26.25" customHeight="1" x14ac:dyDescent="0.25">
      <c r="A16" s="16" t="s">
        <v>85</v>
      </c>
      <c r="B16" s="17">
        <v>712142</v>
      </c>
      <c r="C16" s="15">
        <v>745157</v>
      </c>
      <c r="D16" s="15">
        <v>681858</v>
      </c>
      <c r="E16" s="15">
        <v>447091</v>
      </c>
      <c r="F16" s="15">
        <v>564248</v>
      </c>
      <c r="G16" s="15">
        <v>679862</v>
      </c>
      <c r="H16" s="15">
        <v>792864.23539499997</v>
      </c>
      <c r="I16" s="23" t="s">
        <v>19</v>
      </c>
    </row>
    <row r="17" spans="1:9" ht="26.25" customHeight="1" x14ac:dyDescent="0.25">
      <c r="A17" s="16" t="s">
        <v>86</v>
      </c>
      <c r="B17" s="17">
        <v>420705</v>
      </c>
      <c r="C17" s="15">
        <v>436759</v>
      </c>
      <c r="D17" s="15">
        <v>427212</v>
      </c>
      <c r="E17" s="15">
        <v>217764</v>
      </c>
      <c r="F17" s="15">
        <v>285019</v>
      </c>
      <c r="G17" s="15">
        <v>413874</v>
      </c>
      <c r="H17" s="15">
        <v>507995.79427000001</v>
      </c>
      <c r="I17" s="23" t="s">
        <v>39</v>
      </c>
    </row>
    <row r="18" spans="1:9" ht="16.5" x14ac:dyDescent="0.25">
      <c r="A18" s="87" t="s">
        <v>67</v>
      </c>
      <c r="B18" s="88"/>
      <c r="C18" s="88"/>
      <c r="D18" s="88"/>
      <c r="E18" s="88"/>
      <c r="F18" s="88"/>
      <c r="G18" s="88"/>
      <c r="H18" s="88"/>
      <c r="I18" s="88"/>
    </row>
    <row r="19" spans="1:9" ht="15.75" thickBot="1" x14ac:dyDescent="0.3">
      <c r="A19" s="89" t="s">
        <v>12</v>
      </c>
      <c r="B19" s="90"/>
      <c r="C19" s="90"/>
      <c r="D19" s="90"/>
      <c r="E19" s="90"/>
      <c r="F19" s="90"/>
      <c r="G19" s="90"/>
      <c r="H19" s="90"/>
      <c r="I19" s="90"/>
    </row>
  </sheetData>
  <mergeCells count="8">
    <mergeCell ref="A18:I18"/>
    <mergeCell ref="A19:I19"/>
    <mergeCell ref="A6:I6"/>
    <mergeCell ref="A7:I7"/>
    <mergeCell ref="A8:I8"/>
    <mergeCell ref="B10:C10"/>
    <mergeCell ref="D10:E10"/>
    <mergeCell ref="F10:H10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F112-5A3D-430E-9C1D-E47FBF4E108E}">
  <dimension ref="A1:I54"/>
  <sheetViews>
    <sheetView rightToLeft="1" tabSelected="1" topLeftCell="A4" workbookViewId="0">
      <selection activeCell="A25" sqref="A25"/>
    </sheetView>
  </sheetViews>
  <sheetFormatPr defaultRowHeight="15.75" thickBottom="1" x14ac:dyDescent="0.3"/>
  <cols>
    <col min="1" max="1" width="13.85546875" style="1" customWidth="1"/>
    <col min="2" max="7" width="15.7109375" style="1" customWidth="1"/>
    <col min="8" max="8" width="17.5703125" style="1" customWidth="1"/>
    <col min="9" max="16384" width="9.140625" style="1"/>
  </cols>
  <sheetData>
    <row r="1" spans="1:9" thickBot="1" x14ac:dyDescent="0.3">
      <c r="A1" s="3"/>
      <c r="B1" s="3"/>
      <c r="C1" s="3"/>
      <c r="D1" s="3"/>
      <c r="E1" s="3"/>
      <c r="F1" s="3"/>
      <c r="G1" s="3"/>
      <c r="H1" s="3"/>
    </row>
    <row r="2" spans="1:9" thickBot="1" x14ac:dyDescent="0.3">
      <c r="A2" s="3"/>
      <c r="B2" s="3"/>
      <c r="C2" s="3"/>
      <c r="D2" s="3"/>
      <c r="E2" s="3"/>
      <c r="F2" s="3"/>
      <c r="G2" s="3"/>
      <c r="H2" s="3"/>
    </row>
    <row r="3" spans="1:9" thickBot="1" x14ac:dyDescent="0.3">
      <c r="A3" s="3"/>
      <c r="B3" s="3"/>
      <c r="C3" s="3"/>
      <c r="D3" s="3"/>
      <c r="E3" s="3"/>
      <c r="F3" s="3"/>
      <c r="G3" s="3"/>
      <c r="H3" s="3"/>
    </row>
    <row r="4" spans="1:9" thickBot="1" x14ac:dyDescent="0.3">
      <c r="A4" s="3"/>
      <c r="B4" s="3"/>
      <c r="C4" s="3"/>
      <c r="D4" s="3"/>
      <c r="E4" s="3"/>
      <c r="F4" s="3"/>
      <c r="G4" s="3"/>
      <c r="H4" s="3"/>
    </row>
    <row r="5" spans="1:9" ht="19.5" thickBot="1" x14ac:dyDescent="0.3">
      <c r="A5" s="3"/>
      <c r="B5" s="3"/>
      <c r="C5" s="3"/>
      <c r="D5" s="3"/>
      <c r="E5" s="3"/>
      <c r="F5" s="3"/>
      <c r="G5" s="3"/>
      <c r="H5" s="4"/>
    </row>
    <row r="6" spans="1:9" ht="24" thickBot="1" x14ac:dyDescent="0.3">
      <c r="A6" s="81" t="s">
        <v>80</v>
      </c>
      <c r="B6" s="82"/>
      <c r="C6" s="82"/>
      <c r="D6" s="82"/>
      <c r="E6" s="82"/>
      <c r="F6" s="82"/>
      <c r="G6" s="82"/>
      <c r="H6" s="83"/>
    </row>
    <row r="7" spans="1:9" ht="16.5" thickBot="1" x14ac:dyDescent="0.3">
      <c r="A7" s="84" t="s">
        <v>92</v>
      </c>
      <c r="B7" s="85"/>
      <c r="C7" s="85"/>
      <c r="D7" s="85"/>
      <c r="E7" s="85"/>
      <c r="F7" s="85"/>
      <c r="G7" s="85"/>
      <c r="H7" s="86"/>
    </row>
    <row r="8" spans="1:9" ht="16.5" thickBot="1" x14ac:dyDescent="0.3">
      <c r="A8" s="84" t="s">
        <v>83</v>
      </c>
      <c r="B8" s="85"/>
      <c r="C8" s="85"/>
      <c r="D8" s="85"/>
      <c r="E8" s="85"/>
      <c r="F8" s="85"/>
      <c r="G8" s="85"/>
      <c r="H8" s="86"/>
    </row>
    <row r="9" spans="1:9" thickBot="1" x14ac:dyDescent="0.3">
      <c r="A9" s="3"/>
      <c r="B9" s="3"/>
      <c r="C9" s="3"/>
      <c r="D9" s="3"/>
      <c r="E9" s="3"/>
      <c r="F9" s="3"/>
      <c r="G9" s="3"/>
      <c r="H9" s="3"/>
    </row>
    <row r="10" spans="1:9" thickBot="1" x14ac:dyDescent="0.3">
      <c r="A10" s="57"/>
      <c r="B10" s="24"/>
      <c r="C10" s="92"/>
      <c r="D10" s="92"/>
      <c r="E10" s="24"/>
      <c r="F10" s="24"/>
      <c r="G10" s="24"/>
      <c r="H10" s="25"/>
    </row>
    <row r="11" spans="1:9" ht="22.5" thickBot="1" x14ac:dyDescent="0.3">
      <c r="A11" s="39" t="s">
        <v>13</v>
      </c>
      <c r="B11" s="58">
        <v>2018</v>
      </c>
      <c r="C11" s="58">
        <v>2019</v>
      </c>
      <c r="D11" s="58">
        <v>2020</v>
      </c>
      <c r="E11" s="58">
        <v>2021</v>
      </c>
      <c r="F11" s="58">
        <v>2022</v>
      </c>
      <c r="G11" s="58">
        <v>2023</v>
      </c>
      <c r="H11" s="40" t="s">
        <v>14</v>
      </c>
    </row>
    <row r="12" spans="1:9" ht="22.5" customHeight="1" thickBot="1" x14ac:dyDescent="0.3">
      <c r="A12" s="59" t="s">
        <v>42</v>
      </c>
      <c r="B12" s="60"/>
      <c r="C12" s="60"/>
      <c r="D12" s="60"/>
      <c r="E12" s="60"/>
      <c r="F12" s="60"/>
      <c r="G12" s="60"/>
      <c r="H12" s="62" t="s">
        <v>54</v>
      </c>
    </row>
    <row r="13" spans="1:9" ht="22.5" thickBot="1" x14ac:dyDescent="0.3">
      <c r="A13" s="63" t="s">
        <v>43</v>
      </c>
      <c r="B13" s="15">
        <v>69343</v>
      </c>
      <c r="C13" s="15">
        <v>55347</v>
      </c>
      <c r="D13" s="15">
        <v>35570</v>
      </c>
      <c r="E13" s="15">
        <v>52730</v>
      </c>
      <c r="F13" s="15">
        <v>125210</v>
      </c>
      <c r="G13" s="15">
        <v>45363</v>
      </c>
      <c r="H13" s="64" t="s">
        <v>57</v>
      </c>
      <c r="I13" s="61"/>
    </row>
    <row r="14" spans="1:9" ht="22.5" thickBot="1" x14ac:dyDescent="0.3">
      <c r="A14" s="63" t="s">
        <v>44</v>
      </c>
      <c r="B14" s="15">
        <v>54012</v>
      </c>
      <c r="C14" s="15">
        <v>61298</v>
      </c>
      <c r="D14" s="15">
        <v>40944</v>
      </c>
      <c r="E14" s="15">
        <v>64792</v>
      </c>
      <c r="F14" s="15">
        <v>83506</v>
      </c>
      <c r="G14" s="15">
        <v>19912</v>
      </c>
      <c r="H14" s="64" t="s">
        <v>58</v>
      </c>
      <c r="I14" s="61"/>
    </row>
    <row r="15" spans="1:9" ht="22.5" thickBot="1" x14ac:dyDescent="0.3">
      <c r="A15" s="63" t="s">
        <v>45</v>
      </c>
      <c r="B15" s="15">
        <v>49959</v>
      </c>
      <c r="C15" s="15">
        <v>62444</v>
      </c>
      <c r="D15" s="15">
        <v>31052</v>
      </c>
      <c r="E15" s="15">
        <v>54875</v>
      </c>
      <c r="F15" s="15">
        <v>67137</v>
      </c>
      <c r="G15" s="15">
        <v>16160</v>
      </c>
      <c r="H15" s="64" t="s">
        <v>59</v>
      </c>
      <c r="I15" s="61"/>
    </row>
    <row r="16" spans="1:9" ht="22.5" thickBot="1" x14ac:dyDescent="0.3">
      <c r="A16" s="41" t="s">
        <v>46</v>
      </c>
      <c r="B16" s="15">
        <v>44657</v>
      </c>
      <c r="C16" s="15">
        <v>37239</v>
      </c>
      <c r="D16" s="15">
        <v>10740</v>
      </c>
      <c r="E16" s="15">
        <v>35813</v>
      </c>
      <c r="F16" s="15">
        <v>31698</v>
      </c>
      <c r="G16" s="15">
        <v>17056</v>
      </c>
      <c r="H16" s="42" t="s">
        <v>60</v>
      </c>
    </row>
    <row r="17" spans="1:8" ht="22.5" thickBot="1" x14ac:dyDescent="0.3">
      <c r="A17" s="43" t="s">
        <v>47</v>
      </c>
      <c r="B17" s="15">
        <v>30165</v>
      </c>
      <c r="C17" s="15">
        <v>20752</v>
      </c>
      <c r="D17" s="15">
        <v>18911</v>
      </c>
      <c r="E17" s="15">
        <v>57836</v>
      </c>
      <c r="F17" s="15">
        <v>85082</v>
      </c>
      <c r="G17" s="15">
        <v>12417</v>
      </c>
      <c r="H17" s="44" t="s">
        <v>48</v>
      </c>
    </row>
    <row r="18" spans="1:8" ht="22.5" thickBot="1" x14ac:dyDescent="0.3">
      <c r="A18" s="43" t="s">
        <v>49</v>
      </c>
      <c r="B18" s="15">
        <v>43989</v>
      </c>
      <c r="C18" s="15">
        <v>56881</v>
      </c>
      <c r="D18" s="15">
        <v>24267</v>
      </c>
      <c r="E18" s="15">
        <v>31112</v>
      </c>
      <c r="F18" s="15">
        <v>28358</v>
      </c>
      <c r="G18" s="15">
        <v>13558</v>
      </c>
      <c r="H18" s="44" t="s">
        <v>61</v>
      </c>
    </row>
    <row r="19" spans="1:8" ht="22.5" thickBot="1" x14ac:dyDescent="0.3">
      <c r="A19" s="43" t="s">
        <v>50</v>
      </c>
      <c r="B19" s="15">
        <v>26838</v>
      </c>
      <c r="C19" s="15">
        <v>23398</v>
      </c>
      <c r="D19" s="15">
        <v>42153</v>
      </c>
      <c r="E19" s="15">
        <v>80938</v>
      </c>
      <c r="F19" s="15">
        <v>51036</v>
      </c>
      <c r="G19" s="15">
        <v>11658</v>
      </c>
      <c r="H19" s="44" t="s">
        <v>55</v>
      </c>
    </row>
    <row r="20" spans="1:8" ht="22.5" thickBot="1" x14ac:dyDescent="0.3">
      <c r="A20" s="43" t="s">
        <v>51</v>
      </c>
      <c r="B20" s="15">
        <v>60414</v>
      </c>
      <c r="C20" s="15">
        <v>53951</v>
      </c>
      <c r="D20" s="15">
        <v>65382</v>
      </c>
      <c r="E20" s="15">
        <v>44186</v>
      </c>
      <c r="F20" s="15">
        <v>27457</v>
      </c>
      <c r="G20" s="15">
        <v>10494</v>
      </c>
      <c r="H20" s="44" t="s">
        <v>62</v>
      </c>
    </row>
    <row r="21" spans="1:8" ht="22.5" thickBot="1" x14ac:dyDescent="0.3">
      <c r="A21" s="43" t="s">
        <v>56</v>
      </c>
      <c r="B21" s="15">
        <v>33351</v>
      </c>
      <c r="C21" s="15">
        <v>25959</v>
      </c>
      <c r="D21" s="15">
        <v>49067</v>
      </c>
      <c r="E21" s="15">
        <v>38795</v>
      </c>
      <c r="F21" s="15">
        <v>34271</v>
      </c>
      <c r="G21" s="15">
        <v>11657</v>
      </c>
      <c r="H21" s="44" t="s">
        <v>63</v>
      </c>
    </row>
    <row r="22" spans="1:8" ht="22.5" thickBot="1" x14ac:dyDescent="0.3">
      <c r="A22" s="43" t="s">
        <v>76</v>
      </c>
      <c r="B22" s="15">
        <v>46864</v>
      </c>
      <c r="C22" s="15">
        <v>43325</v>
      </c>
      <c r="D22" s="15">
        <v>90612</v>
      </c>
      <c r="E22" s="15">
        <v>72983</v>
      </c>
      <c r="F22" s="15">
        <v>60531</v>
      </c>
      <c r="G22" s="15">
        <v>15854</v>
      </c>
      <c r="H22" s="44" t="s">
        <v>64</v>
      </c>
    </row>
    <row r="23" spans="1:8" ht="22.5" thickBot="1" x14ac:dyDescent="0.3">
      <c r="A23" s="45" t="s">
        <v>52</v>
      </c>
      <c r="B23" s="15">
        <v>73622</v>
      </c>
      <c r="C23" s="15">
        <v>68388</v>
      </c>
      <c r="D23" s="15">
        <v>84149</v>
      </c>
      <c r="E23" s="15">
        <v>71341</v>
      </c>
      <c r="F23" s="15">
        <v>63219</v>
      </c>
      <c r="G23" s="15">
        <v>21564</v>
      </c>
      <c r="H23" s="46" t="s">
        <v>65</v>
      </c>
    </row>
    <row r="24" spans="1:8" ht="22.5" thickBot="1" x14ac:dyDescent="0.3">
      <c r="A24" s="63" t="s">
        <v>53</v>
      </c>
      <c r="B24" s="15">
        <v>95954</v>
      </c>
      <c r="C24" s="15">
        <v>107088</v>
      </c>
      <c r="D24" s="15">
        <v>107484</v>
      </c>
      <c r="E24" s="15">
        <v>139687</v>
      </c>
      <c r="F24" s="15">
        <v>145428</v>
      </c>
      <c r="G24" s="15">
        <v>23379</v>
      </c>
      <c r="H24" s="64" t="s">
        <v>66</v>
      </c>
    </row>
    <row r="25" spans="1:8" ht="16.5" thickBot="1" x14ac:dyDescent="0.3">
      <c r="A25" s="18" t="s">
        <v>37</v>
      </c>
      <c r="B25" s="19">
        <v>629168</v>
      </c>
      <c r="C25" s="19">
        <v>616070</v>
      </c>
      <c r="D25" s="72">
        <v>600331</v>
      </c>
      <c r="E25" s="19">
        <v>745088</v>
      </c>
      <c r="F25" s="19">
        <f>SUM(F13:F24)</f>
        <v>802933</v>
      </c>
      <c r="G25" s="19">
        <f>SUM(G13:G24)</f>
        <v>219072</v>
      </c>
      <c r="H25" s="21" t="s">
        <v>38</v>
      </c>
    </row>
    <row r="26" spans="1:8" ht="17.25" thickBot="1" x14ac:dyDescent="0.3">
      <c r="A26" s="103" t="s">
        <v>68</v>
      </c>
      <c r="B26" s="104"/>
      <c r="C26" s="104"/>
      <c r="D26" s="104"/>
      <c r="E26" s="104"/>
      <c r="F26" s="104"/>
      <c r="G26" s="104"/>
      <c r="H26" s="105"/>
    </row>
    <row r="27" spans="1:8" thickBot="1" x14ac:dyDescent="0.3">
      <c r="A27" s="106" t="s">
        <v>69</v>
      </c>
      <c r="B27" s="107"/>
      <c r="C27" s="107"/>
      <c r="D27" s="107"/>
      <c r="E27" s="107"/>
      <c r="F27" s="107"/>
      <c r="G27" s="107"/>
      <c r="H27" s="108"/>
    </row>
    <row r="52" ht="15" x14ac:dyDescent="0.25"/>
    <row r="53" ht="15" x14ac:dyDescent="0.25"/>
    <row r="54" ht="15" x14ac:dyDescent="0.25"/>
  </sheetData>
  <mergeCells count="6">
    <mergeCell ref="A26:H26"/>
    <mergeCell ref="A27:H27"/>
    <mergeCell ref="A6:H6"/>
    <mergeCell ref="A7:H7"/>
    <mergeCell ref="A8:H8"/>
    <mergeCell ref="C10:D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9D9AC-401C-47B8-A3BD-6B437E0DB1BD}">
  <dimension ref="B1:I27"/>
  <sheetViews>
    <sheetView rightToLeft="1" topLeftCell="B1" workbookViewId="0">
      <selection activeCell="D15" sqref="D15"/>
    </sheetView>
  </sheetViews>
  <sheetFormatPr defaultRowHeight="15.75" thickBottom="1" x14ac:dyDescent="0.3"/>
  <cols>
    <col min="1" max="1" width="9.140625" style="1"/>
    <col min="2" max="2" width="14.140625" style="1" customWidth="1"/>
    <col min="3" max="3" width="22" style="1" bestFit="1" customWidth="1"/>
    <col min="4" max="5" width="22" style="1" customWidth="1"/>
    <col min="6" max="6" width="16.42578125" style="1" customWidth="1"/>
    <col min="7" max="7" width="22" style="1" customWidth="1"/>
    <col min="8" max="8" width="17.85546875" style="1" customWidth="1"/>
    <col min="9" max="9" width="21.5703125" style="1" customWidth="1"/>
    <col min="10" max="10" width="24.5703125" style="1" customWidth="1"/>
    <col min="11" max="16384" width="9.140625" style="1"/>
  </cols>
  <sheetData>
    <row r="1" spans="2:9" thickBot="1" x14ac:dyDescent="0.3">
      <c r="B1" s="3"/>
      <c r="C1" s="3"/>
      <c r="D1" s="3"/>
      <c r="E1" s="3"/>
      <c r="F1" s="3"/>
      <c r="G1" s="3"/>
      <c r="H1" s="3"/>
      <c r="I1" s="3"/>
    </row>
    <row r="2" spans="2:9" thickBot="1" x14ac:dyDescent="0.3">
      <c r="B2" s="3"/>
      <c r="C2" s="3"/>
      <c r="D2" s="3"/>
      <c r="E2" s="3"/>
      <c r="F2" s="3"/>
      <c r="G2" s="3"/>
      <c r="H2" s="3"/>
      <c r="I2" s="3"/>
    </row>
    <row r="3" spans="2:9" thickBot="1" x14ac:dyDescent="0.3">
      <c r="B3" s="3"/>
      <c r="C3" s="3"/>
      <c r="D3" s="3"/>
      <c r="E3" s="3"/>
      <c r="F3" s="3"/>
      <c r="G3" s="3"/>
      <c r="H3" s="3"/>
      <c r="I3" s="3"/>
    </row>
    <row r="4" spans="2:9" thickBot="1" x14ac:dyDescent="0.3">
      <c r="B4" s="3"/>
      <c r="C4" s="3"/>
      <c r="D4" s="3"/>
      <c r="E4" s="3"/>
      <c r="F4" s="3"/>
      <c r="G4" s="3"/>
      <c r="H4" s="3"/>
      <c r="I4" s="3"/>
    </row>
    <row r="5" spans="2:9" ht="19.5" thickBot="1" x14ac:dyDescent="0.3">
      <c r="B5" s="3"/>
      <c r="C5" s="3"/>
      <c r="D5" s="3"/>
      <c r="E5" s="3"/>
      <c r="F5" s="3"/>
      <c r="G5" s="3"/>
      <c r="H5" s="3"/>
      <c r="I5" s="4"/>
    </row>
    <row r="6" spans="2:9" ht="24" thickBot="1" x14ac:dyDescent="0.3">
      <c r="B6" s="81" t="s">
        <v>88</v>
      </c>
      <c r="C6" s="82"/>
      <c r="D6" s="82"/>
      <c r="E6" s="82"/>
      <c r="F6" s="82"/>
      <c r="G6" s="82"/>
      <c r="H6" s="82"/>
      <c r="I6" s="83"/>
    </row>
    <row r="7" spans="2:9" ht="16.5" thickBot="1" x14ac:dyDescent="0.3">
      <c r="B7" s="84" t="s">
        <v>91</v>
      </c>
      <c r="C7" s="85"/>
      <c r="D7" s="85"/>
      <c r="E7" s="85"/>
      <c r="F7" s="85"/>
      <c r="G7" s="85"/>
      <c r="H7" s="85"/>
      <c r="I7" s="86"/>
    </row>
    <row r="8" spans="2:9" ht="16.5" thickBot="1" x14ac:dyDescent="0.3">
      <c r="B8" s="112" t="s">
        <v>87</v>
      </c>
      <c r="C8" s="113"/>
      <c r="D8" s="113"/>
      <c r="E8" s="113"/>
      <c r="F8" s="113"/>
      <c r="G8" s="113"/>
      <c r="H8" s="113"/>
      <c r="I8" s="114"/>
    </row>
    <row r="9" spans="2:9" thickBot="1" x14ac:dyDescent="0.3">
      <c r="B9" s="3"/>
      <c r="C9" s="3"/>
      <c r="D9" s="3"/>
      <c r="E9" s="3"/>
      <c r="F9" s="3"/>
      <c r="G9" s="3"/>
      <c r="H9" s="3"/>
      <c r="I9" s="3"/>
    </row>
    <row r="10" spans="2:9" thickBot="1" x14ac:dyDescent="0.3">
      <c r="B10" s="57"/>
      <c r="C10" s="24"/>
      <c r="D10" s="92"/>
      <c r="E10" s="92"/>
      <c r="F10" s="92"/>
      <c r="G10" s="92"/>
      <c r="H10" s="24"/>
      <c r="I10" s="25"/>
    </row>
    <row r="11" spans="2:9" ht="24" customHeight="1" thickBot="1" x14ac:dyDescent="0.3">
      <c r="B11" s="39" t="s">
        <v>13</v>
      </c>
      <c r="C11" s="109">
        <v>2021</v>
      </c>
      <c r="D11" s="111"/>
      <c r="E11" s="109">
        <v>2022</v>
      </c>
      <c r="F11" s="110"/>
      <c r="G11" s="109">
        <v>2023</v>
      </c>
      <c r="H11" s="110"/>
      <c r="I11" s="40" t="s">
        <v>14</v>
      </c>
    </row>
    <row r="12" spans="2:9" ht="30.75" thickBot="1" x14ac:dyDescent="0.3">
      <c r="B12" s="48" t="s">
        <v>42</v>
      </c>
      <c r="C12" s="60" t="s">
        <v>89</v>
      </c>
      <c r="D12" s="60" t="s">
        <v>90</v>
      </c>
      <c r="E12" s="60" t="s">
        <v>89</v>
      </c>
      <c r="F12" s="60" t="s">
        <v>90</v>
      </c>
      <c r="G12" s="60" t="s">
        <v>89</v>
      </c>
      <c r="H12" s="60" t="s">
        <v>90</v>
      </c>
      <c r="I12" s="40" t="s">
        <v>54</v>
      </c>
    </row>
    <row r="13" spans="2:9" ht="22.5" thickBot="1" x14ac:dyDescent="0.3">
      <c r="B13" s="63" t="s">
        <v>43</v>
      </c>
      <c r="C13" s="65">
        <v>3000</v>
      </c>
      <c r="D13" s="65">
        <v>4600</v>
      </c>
      <c r="E13" s="65">
        <v>1090</v>
      </c>
      <c r="F13" s="65">
        <v>2612</v>
      </c>
      <c r="G13" s="65">
        <v>8170</v>
      </c>
      <c r="H13" s="78">
        <v>3684</v>
      </c>
      <c r="I13" s="64" t="s">
        <v>57</v>
      </c>
    </row>
    <row r="14" spans="2:9" ht="22.5" thickBot="1" x14ac:dyDescent="0.3">
      <c r="B14" s="63" t="s">
        <v>44</v>
      </c>
      <c r="C14" s="65">
        <v>2900</v>
      </c>
      <c r="D14" s="65">
        <v>3000</v>
      </c>
      <c r="E14" s="65">
        <v>2304</v>
      </c>
      <c r="F14" s="65">
        <v>3597</v>
      </c>
      <c r="G14" s="65">
        <v>10712</v>
      </c>
      <c r="H14" s="78">
        <v>4535</v>
      </c>
      <c r="I14" s="64" t="s">
        <v>58</v>
      </c>
    </row>
    <row r="15" spans="2:9" ht="22.5" thickBot="1" x14ac:dyDescent="0.3">
      <c r="B15" s="63" t="s">
        <v>45</v>
      </c>
      <c r="C15" s="65">
        <v>2400</v>
      </c>
      <c r="D15" s="65">
        <v>2800</v>
      </c>
      <c r="E15" s="65">
        <v>2145</v>
      </c>
      <c r="F15" s="65">
        <v>2627</v>
      </c>
      <c r="G15" s="65">
        <v>3059</v>
      </c>
      <c r="H15" s="78">
        <v>2481</v>
      </c>
      <c r="I15" s="64" t="s">
        <v>59</v>
      </c>
    </row>
    <row r="16" spans="2:9" ht="22.5" thickBot="1" x14ac:dyDescent="0.3">
      <c r="B16" s="41" t="s">
        <v>46</v>
      </c>
      <c r="C16" s="66">
        <v>1600</v>
      </c>
      <c r="D16" s="66">
        <v>1700</v>
      </c>
      <c r="E16" s="66">
        <v>932</v>
      </c>
      <c r="F16" s="66">
        <v>649</v>
      </c>
      <c r="G16" s="66">
        <v>3260</v>
      </c>
      <c r="H16" s="79">
        <v>4866</v>
      </c>
      <c r="I16" s="42" t="s">
        <v>60</v>
      </c>
    </row>
    <row r="17" spans="2:9" ht="22.5" thickBot="1" x14ac:dyDescent="0.3">
      <c r="B17" s="43" t="s">
        <v>47</v>
      </c>
      <c r="C17" s="65">
        <v>2100</v>
      </c>
      <c r="D17" s="65">
        <v>1200</v>
      </c>
      <c r="E17" s="65">
        <v>3673</v>
      </c>
      <c r="F17" s="65">
        <v>2313</v>
      </c>
      <c r="G17" s="65">
        <v>1353</v>
      </c>
      <c r="H17" s="78">
        <v>2072</v>
      </c>
      <c r="I17" s="44" t="s">
        <v>48</v>
      </c>
    </row>
    <row r="18" spans="2:9" ht="22.5" thickBot="1" x14ac:dyDescent="0.3">
      <c r="B18" s="43" t="s">
        <v>49</v>
      </c>
      <c r="C18" s="65">
        <v>700</v>
      </c>
      <c r="D18" s="65">
        <v>400</v>
      </c>
      <c r="E18" s="65">
        <v>853</v>
      </c>
      <c r="F18" s="65">
        <v>462</v>
      </c>
      <c r="G18" s="65">
        <v>1957</v>
      </c>
      <c r="H18" s="78">
        <v>679</v>
      </c>
      <c r="I18" s="44" t="s">
        <v>61</v>
      </c>
    </row>
    <row r="19" spans="2:9" ht="22.5" thickBot="1" x14ac:dyDescent="0.3">
      <c r="B19" s="43" t="s">
        <v>50</v>
      </c>
      <c r="C19" s="65">
        <v>1200</v>
      </c>
      <c r="D19" s="65">
        <v>600</v>
      </c>
      <c r="E19" s="65">
        <v>1761</v>
      </c>
      <c r="F19" s="65">
        <v>939</v>
      </c>
      <c r="G19" s="65">
        <v>1210</v>
      </c>
      <c r="H19" s="78">
        <v>523</v>
      </c>
      <c r="I19" s="44" t="s">
        <v>55</v>
      </c>
    </row>
    <row r="20" spans="2:9" ht="22.5" thickBot="1" x14ac:dyDescent="0.3">
      <c r="B20" s="43" t="s">
        <v>51</v>
      </c>
      <c r="C20" s="65">
        <v>600</v>
      </c>
      <c r="D20" s="65">
        <v>100</v>
      </c>
      <c r="E20" s="65">
        <v>677</v>
      </c>
      <c r="F20" s="65">
        <v>520</v>
      </c>
      <c r="G20" s="65">
        <v>738</v>
      </c>
      <c r="H20" s="78">
        <v>387</v>
      </c>
      <c r="I20" s="44" t="s">
        <v>62</v>
      </c>
    </row>
    <row r="21" spans="2:9" ht="22.5" thickBot="1" x14ac:dyDescent="0.3">
      <c r="B21" s="43" t="s">
        <v>56</v>
      </c>
      <c r="C21" s="65">
        <v>400</v>
      </c>
      <c r="D21" s="65">
        <v>200</v>
      </c>
      <c r="E21" s="65">
        <v>807</v>
      </c>
      <c r="F21" s="65">
        <v>628</v>
      </c>
      <c r="G21" s="65">
        <v>971</v>
      </c>
      <c r="H21" s="78">
        <v>529</v>
      </c>
      <c r="I21" s="44" t="s">
        <v>63</v>
      </c>
    </row>
    <row r="22" spans="2:9" ht="22.5" thickBot="1" x14ac:dyDescent="0.3">
      <c r="B22" s="43" t="s">
        <v>76</v>
      </c>
      <c r="C22" s="65">
        <v>1900</v>
      </c>
      <c r="D22" s="65">
        <v>1300</v>
      </c>
      <c r="E22" s="65">
        <v>1753</v>
      </c>
      <c r="F22" s="65">
        <v>1821</v>
      </c>
      <c r="G22" s="65">
        <v>1632</v>
      </c>
      <c r="H22" s="78">
        <v>1199</v>
      </c>
      <c r="I22" s="44" t="s">
        <v>64</v>
      </c>
    </row>
    <row r="23" spans="2:9" ht="22.5" thickBot="1" x14ac:dyDescent="0.3">
      <c r="B23" s="45" t="s">
        <v>52</v>
      </c>
      <c r="C23" s="67">
        <v>2300</v>
      </c>
      <c r="D23" s="73" t="s">
        <v>81</v>
      </c>
      <c r="E23" s="67">
        <v>2554</v>
      </c>
      <c r="F23" s="67">
        <v>3549</v>
      </c>
      <c r="G23" s="67">
        <v>4355</v>
      </c>
      <c r="H23" s="80">
        <v>3319</v>
      </c>
      <c r="I23" s="46" t="s">
        <v>65</v>
      </c>
    </row>
    <row r="24" spans="2:9" ht="22.5" thickBot="1" x14ac:dyDescent="0.3">
      <c r="B24" s="63" t="s">
        <v>53</v>
      </c>
      <c r="C24" s="65">
        <v>5000</v>
      </c>
      <c r="D24" s="65">
        <v>7100</v>
      </c>
      <c r="E24" s="65">
        <v>4412</v>
      </c>
      <c r="F24" s="65">
        <v>8445</v>
      </c>
      <c r="G24" s="65">
        <v>7238</v>
      </c>
      <c r="H24" s="78">
        <v>11575</v>
      </c>
      <c r="I24" s="64" t="s">
        <v>66</v>
      </c>
    </row>
    <row r="25" spans="2:9" ht="16.5" thickBot="1" x14ac:dyDescent="0.3">
      <c r="B25" s="18" t="s">
        <v>37</v>
      </c>
      <c r="C25" s="19">
        <v>24100</v>
      </c>
      <c r="D25" s="19">
        <v>25400</v>
      </c>
      <c r="E25" s="72">
        <v>22961</v>
      </c>
      <c r="F25" s="19">
        <v>28162</v>
      </c>
      <c r="G25" s="55">
        <f>SUM(G13:G24)</f>
        <v>44655</v>
      </c>
      <c r="H25" s="19">
        <f>SUM(H13:H24)</f>
        <v>35849</v>
      </c>
      <c r="I25" s="21" t="s">
        <v>38</v>
      </c>
    </row>
    <row r="26" spans="2:9" ht="17.25" thickBot="1" x14ac:dyDescent="0.3">
      <c r="B26" s="103" t="s">
        <v>68</v>
      </c>
      <c r="C26" s="104"/>
      <c r="D26" s="104"/>
      <c r="E26" s="104"/>
      <c r="F26" s="104"/>
      <c r="G26" s="104"/>
      <c r="H26" s="104"/>
      <c r="I26" s="105"/>
    </row>
    <row r="27" spans="2:9" thickBot="1" x14ac:dyDescent="0.3">
      <c r="B27" s="106" t="s">
        <v>69</v>
      </c>
      <c r="C27" s="107"/>
      <c r="D27" s="107"/>
      <c r="E27" s="107"/>
      <c r="F27" s="107"/>
      <c r="G27" s="107"/>
      <c r="H27" s="107"/>
      <c r="I27" s="108"/>
    </row>
  </sheetData>
  <mergeCells count="9">
    <mergeCell ref="B27:I27"/>
    <mergeCell ref="G11:H11"/>
    <mergeCell ref="C11:D11"/>
    <mergeCell ref="B6:I6"/>
    <mergeCell ref="B7:I7"/>
    <mergeCell ref="B8:I8"/>
    <mergeCell ref="D10:G10"/>
    <mergeCell ref="B26:I26"/>
    <mergeCell ref="E11:F1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0099DF6F6AA441AFC93D0B9AFB91E9" ma:contentTypeVersion="2" ma:contentTypeDescription="Create a new document." ma:contentTypeScope="" ma:versionID="66306792020cf486c4db48759e51e484">
  <xsd:schema xmlns:xsd="http://www.w3.org/2001/XMLSchema" xmlns:xs="http://www.w3.org/2001/XMLSchema" xmlns:p="http://schemas.microsoft.com/office/2006/metadata/properties" xmlns:ns1="http://schemas.microsoft.com/sharepoint/v3" xmlns:ns2="95479212-4e63-4b72-aa14-4915ca070ca8" targetNamespace="http://schemas.microsoft.com/office/2006/metadata/properties" ma:root="true" ma:fieldsID="e12668b638601f0d3019a559a10c0e63" ns1:_="" ns2:_="">
    <xsd:import namespace="http://schemas.microsoft.com/sharepoint/v3"/>
    <xsd:import namespace="95479212-4e63-4b72-aa14-4915ca070ca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479212-4e63-4b72-aa14-4915ca070c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E8C0D4-4535-4A00-AFEC-91C8E684CD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0913D5-BC3B-4CE1-9412-809B7D9F0712}">
  <ds:schemaRefs>
    <ds:schemaRef ds:uri="http://schemas.microsoft.com/office/2006/metadata/properties"/>
    <ds:schemaRef ds:uri="http://purl.org/dc/dcmitype/"/>
    <ds:schemaRef ds:uri="http://schemas.microsoft.com/sharepoint/v3"/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95479212-4e63-4b72-aa14-4915ca070ca8"/>
  </ds:schemaRefs>
</ds:datastoreItem>
</file>

<file path=customXml/itemProps3.xml><?xml version="1.0" encoding="utf-8"?>
<ds:datastoreItem xmlns:ds="http://schemas.openxmlformats.org/officeDocument/2006/customXml" ds:itemID="{698F47B8-51B5-4E0F-A0AE-D5668DB5BF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479212-4e63-4b72-aa14-4915ca070c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السياحة-1</vt:lpstr>
      <vt:lpstr>السياحة-2</vt:lpstr>
      <vt:lpstr>السياحة-3</vt:lpstr>
      <vt:lpstr>السياحة-4</vt:lpstr>
      <vt:lpstr>السياحة-5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Bouchra Boularab</dc:creator>
  <cp:lastModifiedBy>Bouchra Boularab</cp:lastModifiedBy>
  <dcterms:created xsi:type="dcterms:W3CDTF">2021-07-06T07:09:36Z</dcterms:created>
  <dcterms:modified xsi:type="dcterms:W3CDTF">2025-01-29T08:04:25Z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0x010100670099DF6F6AA441AFC93D0B9AFB91E9</vt:lpwstr>
  </property>
</Properties>
</file>