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ss.rak.ae/Documents/"/>
    </mc:Choice>
  </mc:AlternateContent>
  <xr:revisionPtr revIDLastSave="0" documentId="13_ncr:1_{518688F4-EB13-44C2-BDC4-A79B6CB43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لقضاء-1" sheetId="1" r:id="rId1"/>
    <sheet name="القضاء-2" sheetId="2" r:id="rId2"/>
    <sheet name="القضاء-3" sheetId="3" r:id="rId3"/>
    <sheet name="القضاء-4" sheetId="4" r:id="rId4"/>
    <sheet name="القضاء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" l="1"/>
  <c r="I22" i="3"/>
  <c r="J21" i="3"/>
  <c r="I21" i="3"/>
  <c r="J24" i="2"/>
  <c r="I24" i="2"/>
  <c r="F24" i="2"/>
  <c r="J23" i="2"/>
  <c r="I23" i="2"/>
  <c r="F23" i="2"/>
  <c r="I28" i="1"/>
  <c r="I27" i="1"/>
</calcChain>
</file>

<file path=xl/sharedStrings.xml><?xml version="1.0" encoding="utf-8"?>
<sst xmlns="http://schemas.openxmlformats.org/spreadsheetml/2006/main" count="212" uniqueCount="71">
  <si>
    <t xml:space="preserve">الإجمالي </t>
  </si>
  <si>
    <t>المصدر: دائرة المحاكم برأس الخيمة</t>
  </si>
  <si>
    <t>Source: R.A.K. Department of Courts</t>
  </si>
  <si>
    <t>Civil Appeal</t>
  </si>
  <si>
    <t>Commercial Appeal</t>
  </si>
  <si>
    <t>القضايا المدنية</t>
  </si>
  <si>
    <t xml:space="preserve">المقدم </t>
  </si>
  <si>
    <t>Filed</t>
  </si>
  <si>
    <t xml:space="preserve">Civil Lawsuits </t>
  </si>
  <si>
    <t>المحكوم</t>
  </si>
  <si>
    <t xml:space="preserve">Sentenced </t>
  </si>
  <si>
    <t xml:space="preserve">القضايا التجارية </t>
  </si>
  <si>
    <t xml:space="preserve">Commercial Lawsuits </t>
  </si>
  <si>
    <t>القضايا العمالية</t>
  </si>
  <si>
    <t xml:space="preserve">Labor Lawsuits </t>
  </si>
  <si>
    <t xml:space="preserve">قضايا الأحوال الشخصية </t>
  </si>
  <si>
    <t xml:space="preserve">Personal Status Lawsuits </t>
  </si>
  <si>
    <t>التنفيذ</t>
  </si>
  <si>
    <t>Execution</t>
  </si>
  <si>
    <t xml:space="preserve">الوساطة القضائية </t>
  </si>
  <si>
    <t>Judicial Mediation</t>
  </si>
  <si>
    <t xml:space="preserve">Total </t>
  </si>
  <si>
    <t>السنة</t>
  </si>
  <si>
    <t>Year</t>
  </si>
  <si>
    <t>_</t>
  </si>
  <si>
    <t xml:space="preserve">المحكوم </t>
  </si>
  <si>
    <t>Sentenced</t>
  </si>
  <si>
    <t>طعن مدني</t>
  </si>
  <si>
    <t>طعن تجاري</t>
  </si>
  <si>
    <t xml:space="preserve">طعن عمالي </t>
  </si>
  <si>
    <t>labor Appeal</t>
  </si>
  <si>
    <t>طعن جزائي(النيابة)</t>
  </si>
  <si>
    <t>Penal Appeal (Prosecution)</t>
  </si>
  <si>
    <t>طعن أحوال شخصية ومواريث</t>
  </si>
  <si>
    <t>Personal Status &amp; Inheritance Appeal</t>
  </si>
  <si>
    <t>القضايا التجارية</t>
  </si>
  <si>
    <t>قضايا أحوال شخصية</t>
  </si>
  <si>
    <t>المحامون</t>
  </si>
  <si>
    <t>Males</t>
  </si>
  <si>
    <t>Advocates</t>
  </si>
  <si>
    <t>Females</t>
  </si>
  <si>
    <t>Total</t>
  </si>
  <si>
    <t>الخبراء</t>
  </si>
  <si>
    <t>Experts</t>
  </si>
  <si>
    <t>القضاة</t>
  </si>
  <si>
    <t> 70</t>
  </si>
  <si>
    <t>Judges</t>
  </si>
  <si>
    <t>ذكور</t>
  </si>
  <si>
    <t>إناث</t>
  </si>
  <si>
    <t>الإجمالي</t>
  </si>
  <si>
    <t>Detail</t>
  </si>
  <si>
    <t xml:space="preserve"> 2022-2015</t>
  </si>
  <si>
    <t>البيان</t>
  </si>
  <si>
    <t>Details</t>
  </si>
  <si>
    <t xml:space="preserve">جدول 16-1: عدد القضايا في المحكمة الابتدائية </t>
  </si>
  <si>
    <t xml:space="preserve">Table 16-1: Lawsuits at the Court of First Instance  </t>
  </si>
  <si>
    <t>Table 16-2: Cases at the Court of Cassation by Type</t>
  </si>
  <si>
    <t>جدول 16-3:  القضايا في محكمة الاستئناف حسب النوع</t>
  </si>
  <si>
    <t>Table 16-3: Lawsuits before Appeal Court as per Type</t>
  </si>
  <si>
    <t>جدول  16-4:  التوثيقات والعقود والمحررات المسجلة/ كاتب العدل</t>
  </si>
  <si>
    <t>Table 16-4: Notarizations &amp; Registered Contracts and Instruments/ Notary Public</t>
  </si>
  <si>
    <t>جدول 16-5: المحامون والخبراء والقضاة المقيدين بدائرة المحاكم حسب الجنس</t>
  </si>
  <si>
    <t xml:space="preserve">Table 16-5:Advocates, Experts and Judges registered in Courts Department as per Gender </t>
  </si>
  <si>
    <t xml:space="preserve">  2022-2015</t>
  </si>
  <si>
    <t xml:space="preserve">السنة </t>
  </si>
  <si>
    <t xml:space="preserve">Year </t>
  </si>
  <si>
    <t xml:space="preserve">قضايا مستعجلة </t>
  </si>
  <si>
    <t>Urgent Lawsuits</t>
  </si>
  <si>
    <t>جدول 16-2:  عدد القضايا في محكمة التمييز حسب النوع</t>
  </si>
  <si>
    <t>Notarizations of Ras Al Khaimah First-Instance Courts (Notary Public)</t>
  </si>
  <si>
    <t xml:space="preserve">توثيقات  محكمة رأس الخيمة الابتدائية (كاتب العدل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</si>
</sst>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  <charset val="178"/>
    </font>
    <font>
      <sz val="11"/>
      <color rgb="FF595959"/>
      <name val="Book Antiqua"/>
      <family val="1"/>
    </font>
    <font>
      <sz val="11"/>
      <color theme="1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9"/>
      <color rgb="FF767171"/>
      <name val="Sakkal Majalla"/>
    </font>
    <font>
      <b/>
      <sz val="12"/>
      <color theme="0"/>
      <name val="Arial"/>
      <family val="2"/>
    </font>
    <font>
      <b/>
      <sz val="14"/>
      <color theme="0"/>
      <name val="Sakkal Majalla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4"/>
      <color rgb="FF595959"/>
      <name val="Sakkal Majalla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1"/>
      <color rgb="FF595959"/>
      <name val="Arial"/>
      <family val="2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Arial"/>
      <family val="2"/>
    </font>
    <font>
      <b/>
      <sz val="12"/>
      <color rgb="FF595959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/>
      </right>
      <top style="medium">
        <color theme="0" tint="-0.499984740745262"/>
      </top>
      <bottom/>
      <diagonal/>
    </border>
    <border>
      <left style="thin">
        <color rgb="FFA19FA3"/>
      </left>
      <right/>
      <top style="medium">
        <color theme="0" tint="-0.499984740745262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499984740745262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7" fillId="3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165" fontId="9" fillId="5" borderId="0" xfId="3" applyNumberFormat="1" applyFont="1" applyFill="1" applyBorder="1" applyAlignment="1">
      <alignment horizontal="right" vertical="center" wrapText="1" readingOrder="2"/>
    </xf>
    <xf numFmtId="165" fontId="10" fillId="5" borderId="0" xfId="3" applyNumberFormat="1" applyFont="1" applyFill="1" applyBorder="1" applyAlignment="1">
      <alignment vertical="center" wrapText="1"/>
    </xf>
    <xf numFmtId="165" fontId="10" fillId="5" borderId="0" xfId="3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/>
    </xf>
    <xf numFmtId="3" fontId="3" fillId="2" borderId="1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8" fillId="4" borderId="13" xfId="3" applyNumberFormat="1" applyFont="1" applyFill="1" applyBorder="1" applyAlignment="1">
      <alignment horizontal="right" vertical="center" readingOrder="2"/>
    </xf>
    <xf numFmtId="164" fontId="8" fillId="4" borderId="0" xfId="3" applyNumberFormat="1" applyFont="1" applyFill="1" applyBorder="1" applyAlignment="1">
      <alignment vertical="center" readingOrder="2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65" fontId="8" fillId="7" borderId="19" xfId="3" applyNumberFormat="1" applyFont="1" applyFill="1" applyBorder="1" applyAlignment="1">
      <alignment horizontal="left" vertical="center"/>
    </xf>
    <xf numFmtId="165" fontId="8" fillId="7" borderId="19" xfId="3" applyNumberFormat="1" applyFont="1" applyFill="1" applyBorder="1" applyAlignment="1">
      <alignment horizontal="right" vertical="center"/>
    </xf>
    <xf numFmtId="165" fontId="10" fillId="7" borderId="19" xfId="3" applyNumberFormat="1" applyFont="1" applyFill="1" applyBorder="1" applyAlignment="1">
      <alignment horizontal="left" vertical="center"/>
    </xf>
    <xf numFmtId="165" fontId="8" fillId="7" borderId="22" xfId="3" applyNumberFormat="1" applyFont="1" applyFill="1" applyBorder="1" applyAlignment="1">
      <alignment horizontal="left" vertical="center"/>
    </xf>
    <xf numFmtId="165" fontId="10" fillId="7" borderId="22" xfId="3" applyNumberFormat="1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center"/>
    </xf>
    <xf numFmtId="3" fontId="3" fillId="2" borderId="23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vertical="center"/>
    </xf>
    <xf numFmtId="165" fontId="8" fillId="7" borderId="22" xfId="3" applyNumberFormat="1" applyFont="1" applyFill="1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2" borderId="27" xfId="0" applyFill="1" applyBorder="1"/>
    <xf numFmtId="164" fontId="9" fillId="4" borderId="6" xfId="3" applyNumberFormat="1" applyFont="1" applyFill="1" applyBorder="1" applyAlignment="1">
      <alignment vertical="center" readingOrder="2"/>
    </xf>
    <xf numFmtId="0" fontId="8" fillId="4" borderId="13" xfId="3" applyNumberFormat="1" applyFont="1" applyFill="1" applyBorder="1" applyAlignment="1">
      <alignment horizontal="right" vertical="center" wrapText="1" readingOrder="2"/>
    </xf>
    <xf numFmtId="164" fontId="8" fillId="4" borderId="7" xfId="3" applyNumberFormat="1" applyFont="1" applyFill="1" applyBorder="1" applyAlignment="1">
      <alignment horizontal="left" vertical="center" readingOrder="2"/>
    </xf>
    <xf numFmtId="3" fontId="16" fillId="0" borderId="2" xfId="0" applyNumberFormat="1" applyFont="1" applyBorder="1" applyAlignment="1">
      <alignment vertical="center" wrapText="1" readingOrder="1"/>
    </xf>
    <xf numFmtId="0" fontId="17" fillId="0" borderId="2" xfId="0" applyFont="1" applyBorder="1" applyAlignment="1">
      <alignment vertical="center" wrapText="1"/>
    </xf>
    <xf numFmtId="0" fontId="8" fillId="4" borderId="13" xfId="3" applyNumberFormat="1" applyFont="1" applyFill="1" applyBorder="1" applyAlignment="1">
      <alignment horizontal="left" vertical="center" wrapText="1" readingOrder="2"/>
    </xf>
    <xf numFmtId="0" fontId="19" fillId="2" borderId="2" xfId="0" applyFont="1" applyFill="1" applyBorder="1" applyAlignment="1">
      <alignment vertical="center" wrapText="1" readingOrder="2"/>
    </xf>
    <xf numFmtId="165" fontId="8" fillId="7" borderId="20" xfId="3" applyNumberFormat="1" applyFont="1" applyFill="1" applyBorder="1" applyAlignment="1">
      <alignment horizontal="left" vertical="center"/>
    </xf>
    <xf numFmtId="165" fontId="8" fillId="7" borderId="21" xfId="3" applyNumberFormat="1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 vertical="center" wrapText="1" readingOrder="2"/>
    </xf>
    <xf numFmtId="0" fontId="11" fillId="2" borderId="10" xfId="0" applyFont="1" applyFill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9" fillId="4" borderId="11" xfId="3" applyNumberFormat="1" applyFont="1" applyFill="1" applyBorder="1" applyAlignment="1">
      <alignment horizontal="right" vertical="center" readingOrder="2"/>
    </xf>
    <xf numFmtId="164" fontId="9" fillId="4" borderId="12" xfId="3" applyNumberFormat="1" applyFont="1" applyFill="1" applyBorder="1" applyAlignment="1">
      <alignment horizontal="right" vertical="center" readingOrder="2"/>
    </xf>
    <xf numFmtId="0" fontId="13" fillId="6" borderId="18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165" fontId="9" fillId="7" borderId="20" xfId="3" applyNumberFormat="1" applyFont="1" applyFill="1" applyBorder="1" applyAlignment="1">
      <alignment horizontal="right" vertical="center"/>
    </xf>
    <xf numFmtId="165" fontId="9" fillId="7" borderId="21" xfId="3" applyNumberFormat="1" applyFont="1" applyFill="1" applyBorder="1" applyAlignment="1">
      <alignment horizontal="right" vertical="center"/>
    </xf>
    <xf numFmtId="165" fontId="9" fillId="7" borderId="22" xfId="3" applyNumberFormat="1" applyFont="1" applyFill="1" applyBorder="1" applyAlignment="1">
      <alignment horizontal="right" vertical="center"/>
    </xf>
    <xf numFmtId="165" fontId="8" fillId="7" borderId="22" xfId="3" applyNumberFormat="1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right" vertical="center" wrapText="1" readingOrder="2"/>
    </xf>
    <xf numFmtId="0" fontId="15" fillId="2" borderId="17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right" vertical="center" wrapText="1" readingOrder="2"/>
    </xf>
    <xf numFmtId="0" fontId="15" fillId="2" borderId="24" xfId="0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9" fillId="2" borderId="31" xfId="0" applyFont="1" applyFill="1" applyBorder="1" applyAlignment="1">
      <alignment horizontal="right" vertical="center" wrapText="1" readingOrder="2"/>
    </xf>
    <xf numFmtId="0" fontId="19" fillId="2" borderId="8" xfId="0" applyFont="1" applyFill="1" applyBorder="1" applyAlignment="1">
      <alignment horizontal="right" vertical="center" wrapText="1" readingOrder="2"/>
    </xf>
    <xf numFmtId="0" fontId="19" fillId="2" borderId="9" xfId="0" applyFont="1" applyFill="1" applyBorder="1" applyAlignment="1">
      <alignment horizontal="right" vertical="center" wrapText="1" readingOrder="2"/>
    </xf>
    <xf numFmtId="0" fontId="17" fillId="0" borderId="3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</cellXfs>
  <cellStyles count="4">
    <cellStyle name="Comma 2" xfId="3" xr:uid="{C0634947-EAE8-45AE-A1E5-E0753B5D3206}"/>
    <cellStyle name="Normal" xfId="0" builtinId="0"/>
    <cellStyle name="Normal 2" xfId="1" xr:uid="{00000000-0005-0000-0000-000002000000}"/>
    <cellStyle name="عادي_SHDA" xfId="2" xr:uid="{00000000-0005-0000-0000-000003000000}"/>
  </cellStyles>
  <dxfs count="0"/>
  <tableStyles count="0" defaultTableStyle="TableStyleMedium2" defaultPivotStyle="PivotStyleLight16"/>
  <colors>
    <mruColors>
      <color rgb="FF92518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4" name="Picture 3">
          <a:extLst>
            <a:ext uri="{FF2B5EF4-FFF2-40B4-BE49-F238E27FC236}">
              <a16:creationId xmlns:a16="http://schemas.microsoft.com/office/drawing/2014/main" id="{B76F79AC-7D57-4CB3-8030-B586AA2DC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0615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10</xdr:col>
      <xdr:colOff>2202603</xdr:colOff>
      <xdr:row>1</xdr:row>
      <xdr:rowOff>9525</xdr:rowOff>
    </xdr:from>
    <xdr:to>
      <xdr:col>11</xdr:col>
      <xdr:colOff>1469601</xdr:colOff>
      <xdr:row>3</xdr:row>
      <xdr:rowOff>30793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A21397-5745-4FCB-8A9E-21C157E3D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06524" y="209550"/>
          <a:ext cx="1467273" cy="402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BE5011D-B0DB-4522-80CC-132254FE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5673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1259628</xdr:colOff>
      <xdr:row>0</xdr:row>
      <xdr:rowOff>190500</xdr:rowOff>
    </xdr:from>
    <xdr:to>
      <xdr:col>11</xdr:col>
      <xdr:colOff>2726901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8619E9-7536-489B-AED1-0402BD817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863749" y="190500"/>
          <a:ext cx="1467273" cy="4403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DCA607D-FD00-4131-8543-B8E750A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6998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497628</xdr:colOff>
      <xdr:row>0</xdr:row>
      <xdr:rowOff>161925</xdr:rowOff>
    </xdr:from>
    <xdr:to>
      <xdr:col>11</xdr:col>
      <xdr:colOff>1964901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E2B63-D1D9-4776-8053-ED2A559E9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35124" y="161925"/>
          <a:ext cx="1467273" cy="4689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B618B97-CE7D-41DF-BB3B-DB3F5BC9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024166" y="27622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9</xdr:col>
      <xdr:colOff>1571625</xdr:colOff>
      <xdr:row>2</xdr:row>
      <xdr:rowOff>152400</xdr:rowOff>
    </xdr:from>
    <xdr:to>
      <xdr:col>9</xdr:col>
      <xdr:colOff>3038898</xdr:colOff>
      <xdr:row>5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446A07-1894-4F95-A6CE-4698B197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28102" y="2962275"/>
          <a:ext cx="1467273" cy="5260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D93D5D1-D6F4-485C-BC9E-81B7B2FFD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252853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526203</xdr:colOff>
      <xdr:row>0</xdr:row>
      <xdr:rowOff>152400</xdr:rowOff>
    </xdr:from>
    <xdr:to>
      <xdr:col>13</xdr:col>
      <xdr:colOff>88476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3179B6-18F2-444A-9D19-EBE01891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87624" y="152400"/>
          <a:ext cx="1467273" cy="40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rightToLeft="1" tabSelected="1" topLeftCell="A4" zoomScale="112" zoomScaleNormal="112" workbookViewId="0">
      <selection activeCell="E23" sqref="E23"/>
    </sheetView>
  </sheetViews>
  <sheetFormatPr defaultRowHeight="15"/>
  <cols>
    <col min="1" max="1" width="25.7109375" style="1" customWidth="1"/>
    <col min="2" max="10" width="10.7109375" style="1" customWidth="1"/>
    <col min="11" max="11" width="12" style="1" bestFit="1" customWidth="1"/>
    <col min="12" max="12" width="29.140625" style="1" customWidth="1"/>
    <col min="13" max="16384" width="9.140625" style="1"/>
  </cols>
  <sheetData>
    <row r="1" spans="1:12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4" thickBot="1">
      <c r="A6" s="42" t="s">
        <v>54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2" ht="16.5" thickBot="1">
      <c r="A7" s="45" t="s">
        <v>55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1:12" ht="16.5" thickBot="1">
      <c r="A8" s="48" t="s">
        <v>51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75" thickBot="1">
      <c r="A10" s="4"/>
      <c r="B10" s="49"/>
      <c r="C10" s="49"/>
      <c r="D10" s="49"/>
      <c r="E10" s="49"/>
      <c r="F10" s="49"/>
      <c r="G10" s="49"/>
      <c r="H10" s="5"/>
      <c r="I10" s="5"/>
      <c r="J10" s="5"/>
      <c r="K10" s="3"/>
      <c r="L10" s="3"/>
    </row>
    <row r="11" spans="1:12" ht="21.75">
      <c r="A11" s="50" t="s">
        <v>22</v>
      </c>
      <c r="B11" s="51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1.75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75" customHeight="1">
      <c r="A13" s="40" t="s">
        <v>5</v>
      </c>
      <c r="B13" s="14" t="s">
        <v>6</v>
      </c>
      <c r="C13" s="9">
        <v>1374</v>
      </c>
      <c r="D13" s="9">
        <v>1349</v>
      </c>
      <c r="E13" s="9">
        <v>1089</v>
      </c>
      <c r="F13" s="9">
        <v>1124</v>
      </c>
      <c r="G13" s="9">
        <v>1121</v>
      </c>
      <c r="H13" s="9">
        <v>830</v>
      </c>
      <c r="I13" s="9">
        <v>825</v>
      </c>
      <c r="J13" s="9">
        <v>1191</v>
      </c>
      <c r="K13" s="15" t="s">
        <v>7</v>
      </c>
      <c r="L13" s="38" t="s">
        <v>8</v>
      </c>
    </row>
    <row r="14" spans="1:12" ht="22.5" thickBot="1">
      <c r="A14" s="41"/>
      <c r="B14" s="16" t="s">
        <v>9</v>
      </c>
      <c r="C14" s="10">
        <v>978</v>
      </c>
      <c r="D14" s="10">
        <v>1077</v>
      </c>
      <c r="E14" s="10">
        <v>983</v>
      </c>
      <c r="F14" s="10">
        <v>987</v>
      </c>
      <c r="G14" s="10">
        <v>1105</v>
      </c>
      <c r="H14" s="10">
        <v>817</v>
      </c>
      <c r="I14" s="10">
        <v>809</v>
      </c>
      <c r="J14" s="10">
        <v>1182</v>
      </c>
      <c r="K14" s="17" t="s">
        <v>10</v>
      </c>
      <c r="L14" s="39"/>
    </row>
    <row r="15" spans="1:12" ht="21.75" customHeight="1">
      <c r="A15" s="40" t="s">
        <v>11</v>
      </c>
      <c r="B15" s="14" t="s">
        <v>6</v>
      </c>
      <c r="C15" s="9">
        <v>0</v>
      </c>
      <c r="D15" s="9">
        <v>245</v>
      </c>
      <c r="E15" s="9">
        <v>1116</v>
      </c>
      <c r="F15" s="9">
        <v>1363</v>
      </c>
      <c r="G15" s="9">
        <v>1721</v>
      </c>
      <c r="H15" s="9">
        <v>1501</v>
      </c>
      <c r="I15" s="9">
        <v>1767</v>
      </c>
      <c r="J15" s="9">
        <v>2381</v>
      </c>
      <c r="K15" s="15" t="s">
        <v>7</v>
      </c>
      <c r="L15" s="38" t="s">
        <v>12</v>
      </c>
    </row>
    <row r="16" spans="1:12" ht="22.5" thickBot="1">
      <c r="A16" s="41"/>
      <c r="B16" s="16" t="s">
        <v>9</v>
      </c>
      <c r="C16" s="10">
        <v>0</v>
      </c>
      <c r="D16" s="10">
        <v>145</v>
      </c>
      <c r="E16" s="10">
        <v>903</v>
      </c>
      <c r="F16" s="10">
        <v>1202</v>
      </c>
      <c r="G16" s="10">
        <v>1693</v>
      </c>
      <c r="H16" s="10">
        <v>1463</v>
      </c>
      <c r="I16" s="10">
        <v>1746</v>
      </c>
      <c r="J16" s="10">
        <v>2316</v>
      </c>
      <c r="K16" s="17" t="s">
        <v>10</v>
      </c>
      <c r="L16" s="39"/>
    </row>
    <row r="17" spans="1:12" ht="21.75" customHeight="1">
      <c r="A17" s="40" t="s">
        <v>13</v>
      </c>
      <c r="B17" s="14" t="s">
        <v>6</v>
      </c>
      <c r="C17" s="9">
        <v>418</v>
      </c>
      <c r="D17" s="9">
        <v>699</v>
      </c>
      <c r="E17" s="9">
        <v>1110</v>
      </c>
      <c r="F17" s="9">
        <v>1594</v>
      </c>
      <c r="G17" s="9">
        <v>677</v>
      </c>
      <c r="H17" s="9">
        <v>942</v>
      </c>
      <c r="I17" s="9">
        <v>1230</v>
      </c>
      <c r="J17" s="9">
        <v>1291</v>
      </c>
      <c r="K17" s="15" t="s">
        <v>7</v>
      </c>
      <c r="L17" s="38" t="s">
        <v>14</v>
      </c>
    </row>
    <row r="18" spans="1:12" ht="22.5" thickBot="1">
      <c r="A18" s="41"/>
      <c r="B18" s="16" t="s">
        <v>9</v>
      </c>
      <c r="C18" s="10">
        <v>332</v>
      </c>
      <c r="D18" s="10">
        <v>589</v>
      </c>
      <c r="E18" s="10">
        <v>1019</v>
      </c>
      <c r="F18" s="10">
        <v>1479</v>
      </c>
      <c r="G18" s="10">
        <v>673</v>
      </c>
      <c r="H18" s="10">
        <v>933</v>
      </c>
      <c r="I18" s="10">
        <v>1227</v>
      </c>
      <c r="J18" s="10">
        <v>1288</v>
      </c>
      <c r="K18" s="17" t="s">
        <v>10</v>
      </c>
      <c r="L18" s="39"/>
    </row>
    <row r="19" spans="1:12" ht="21.75" customHeight="1">
      <c r="A19" s="40" t="s">
        <v>15</v>
      </c>
      <c r="B19" s="14" t="s">
        <v>6</v>
      </c>
      <c r="C19" s="9">
        <v>542</v>
      </c>
      <c r="D19" s="9">
        <v>578</v>
      </c>
      <c r="E19" s="9">
        <v>505</v>
      </c>
      <c r="F19" s="9">
        <v>608</v>
      </c>
      <c r="G19" s="9">
        <v>669</v>
      </c>
      <c r="H19" s="9">
        <v>460</v>
      </c>
      <c r="I19" s="9">
        <v>598</v>
      </c>
      <c r="J19" s="9">
        <v>683</v>
      </c>
      <c r="K19" s="15" t="s">
        <v>7</v>
      </c>
      <c r="L19" s="38" t="s">
        <v>16</v>
      </c>
    </row>
    <row r="20" spans="1:12" ht="22.5" thickBot="1">
      <c r="A20" s="41"/>
      <c r="B20" s="16" t="s">
        <v>9</v>
      </c>
      <c r="C20" s="10">
        <v>415</v>
      </c>
      <c r="D20" s="10">
        <v>430</v>
      </c>
      <c r="E20" s="10">
        <v>416</v>
      </c>
      <c r="F20" s="10">
        <v>488</v>
      </c>
      <c r="G20" s="10">
        <v>633</v>
      </c>
      <c r="H20" s="10">
        <v>436</v>
      </c>
      <c r="I20" s="10">
        <v>588</v>
      </c>
      <c r="J20" s="10">
        <v>675</v>
      </c>
      <c r="K20" s="17" t="s">
        <v>10</v>
      </c>
      <c r="L20" s="39"/>
    </row>
    <row r="21" spans="1:12" ht="21.75" customHeight="1">
      <c r="A21" s="40" t="s">
        <v>66</v>
      </c>
      <c r="B21" s="14" t="s">
        <v>6</v>
      </c>
      <c r="C21" s="9">
        <v>61</v>
      </c>
      <c r="D21" s="9">
        <v>74</v>
      </c>
      <c r="E21" s="9">
        <v>152</v>
      </c>
      <c r="F21" s="9">
        <v>127</v>
      </c>
      <c r="G21" s="9">
        <v>86</v>
      </c>
      <c r="H21" s="9">
        <v>155</v>
      </c>
      <c r="I21" s="9">
        <v>186</v>
      </c>
      <c r="J21" s="9">
        <v>95</v>
      </c>
      <c r="K21" s="15" t="s">
        <v>7</v>
      </c>
      <c r="L21" s="38" t="s">
        <v>67</v>
      </c>
    </row>
    <row r="22" spans="1:12" ht="22.5" thickBot="1">
      <c r="A22" s="41"/>
      <c r="B22" s="16" t="s">
        <v>9</v>
      </c>
      <c r="C22" s="10">
        <v>51</v>
      </c>
      <c r="D22" s="10">
        <v>49</v>
      </c>
      <c r="E22" s="10">
        <v>113</v>
      </c>
      <c r="F22" s="10">
        <v>111</v>
      </c>
      <c r="G22" s="10">
        <v>81</v>
      </c>
      <c r="H22" s="10">
        <v>155</v>
      </c>
      <c r="I22" s="10">
        <v>184</v>
      </c>
      <c r="J22" s="10">
        <v>92</v>
      </c>
      <c r="K22" s="17" t="s">
        <v>10</v>
      </c>
      <c r="L22" s="39"/>
    </row>
    <row r="23" spans="1:12" ht="21.75" customHeight="1">
      <c r="A23" s="40" t="s">
        <v>17</v>
      </c>
      <c r="B23" s="14" t="s">
        <v>6</v>
      </c>
      <c r="C23" s="9">
        <v>228</v>
      </c>
      <c r="D23" s="9">
        <v>191</v>
      </c>
      <c r="E23" s="9">
        <v>224</v>
      </c>
      <c r="F23" s="9">
        <v>290</v>
      </c>
      <c r="G23" s="9">
        <v>101</v>
      </c>
      <c r="H23" s="9">
        <v>22</v>
      </c>
      <c r="I23" s="9">
        <v>12</v>
      </c>
      <c r="J23" s="9">
        <v>5</v>
      </c>
      <c r="K23" s="15" t="s">
        <v>7</v>
      </c>
      <c r="L23" s="38" t="s">
        <v>18</v>
      </c>
    </row>
    <row r="24" spans="1:12" ht="22.5" thickBot="1">
      <c r="A24" s="41"/>
      <c r="B24" s="16" t="s">
        <v>9</v>
      </c>
      <c r="C24" s="10">
        <v>172</v>
      </c>
      <c r="D24" s="10">
        <v>160</v>
      </c>
      <c r="E24" s="10">
        <v>172</v>
      </c>
      <c r="F24" s="10">
        <v>168</v>
      </c>
      <c r="G24" s="10">
        <v>84</v>
      </c>
      <c r="H24" s="10">
        <v>21</v>
      </c>
      <c r="I24" s="10">
        <v>11</v>
      </c>
      <c r="J24" s="10">
        <v>5</v>
      </c>
      <c r="K24" s="17" t="s">
        <v>10</v>
      </c>
      <c r="L24" s="39"/>
    </row>
    <row r="25" spans="1:12" ht="21.75" customHeight="1">
      <c r="A25" s="40" t="s">
        <v>19</v>
      </c>
      <c r="B25" s="14" t="s">
        <v>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1</v>
      </c>
      <c r="I25" s="9">
        <v>0</v>
      </c>
      <c r="J25" s="9">
        <v>0</v>
      </c>
      <c r="K25" s="15" t="s">
        <v>7</v>
      </c>
      <c r="L25" s="38" t="s">
        <v>20</v>
      </c>
    </row>
    <row r="26" spans="1:12" ht="22.5" thickBot="1">
      <c r="A26" s="41"/>
      <c r="B26" s="16" t="s">
        <v>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1</v>
      </c>
      <c r="I26" s="10">
        <v>0</v>
      </c>
      <c r="J26" s="10">
        <v>0</v>
      </c>
      <c r="K26" s="17" t="s">
        <v>10</v>
      </c>
      <c r="L26" s="39"/>
    </row>
    <row r="27" spans="1:12" ht="15.75">
      <c r="A27" s="55" t="s">
        <v>0</v>
      </c>
      <c r="B27" s="19" t="s">
        <v>6</v>
      </c>
      <c r="C27" s="20">
        <v>2623</v>
      </c>
      <c r="D27" s="20">
        <v>3136</v>
      </c>
      <c r="E27" s="20">
        <v>4196</v>
      </c>
      <c r="F27" s="20">
        <v>5106</v>
      </c>
      <c r="G27" s="20">
        <v>4375</v>
      </c>
      <c r="H27" s="20">
        <v>3911</v>
      </c>
      <c r="I27" s="20">
        <f>I13+I15+I17+I19+I21+I23</f>
        <v>4618</v>
      </c>
      <c r="J27" s="20">
        <v>5646</v>
      </c>
      <c r="K27" s="20" t="s">
        <v>7</v>
      </c>
      <c r="L27" s="36" t="s">
        <v>21</v>
      </c>
    </row>
    <row r="28" spans="1:12" ht="16.5" thickBot="1">
      <c r="A28" s="56"/>
      <c r="B28" s="19" t="s">
        <v>9</v>
      </c>
      <c r="C28" s="20">
        <v>1948</v>
      </c>
      <c r="D28" s="20">
        <v>2450</v>
      </c>
      <c r="E28" s="20">
        <v>3606</v>
      </c>
      <c r="F28" s="20">
        <v>4435</v>
      </c>
      <c r="G28" s="20">
        <v>4269</v>
      </c>
      <c r="H28" s="20">
        <v>3826</v>
      </c>
      <c r="I28" s="20">
        <f>I14+I16+I18+I20+I22+I24+I26</f>
        <v>4565</v>
      </c>
      <c r="J28" s="20">
        <v>5558</v>
      </c>
      <c r="K28" s="20" t="s">
        <v>10</v>
      </c>
      <c r="L28" s="37"/>
    </row>
    <row r="29" spans="1:12" ht="16.5">
      <c r="A29" s="52" t="s">
        <v>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2">
      <c r="A30" s="54" t="s">
        <v>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</sheetData>
  <mergeCells count="25">
    <mergeCell ref="A11:B11"/>
    <mergeCell ref="A13:A14"/>
    <mergeCell ref="L13:L14"/>
    <mergeCell ref="A29:L29"/>
    <mergeCell ref="A30:L30"/>
    <mergeCell ref="A15:A16"/>
    <mergeCell ref="A27:A28"/>
    <mergeCell ref="A21:A22"/>
    <mergeCell ref="A6:L6"/>
    <mergeCell ref="A7:L7"/>
    <mergeCell ref="A8:L8"/>
    <mergeCell ref="B10:C10"/>
    <mergeCell ref="D10:E10"/>
    <mergeCell ref="F10:G10"/>
    <mergeCell ref="L15:L16"/>
    <mergeCell ref="A17:A18"/>
    <mergeCell ref="L17:L18"/>
    <mergeCell ref="A19:A20"/>
    <mergeCell ref="L19:L20"/>
    <mergeCell ref="L27:L28"/>
    <mergeCell ref="L21:L22"/>
    <mergeCell ref="A23:A24"/>
    <mergeCell ref="L23:L24"/>
    <mergeCell ref="A25:A26"/>
    <mergeCell ref="L25:L2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rightToLeft="1" workbookViewId="0">
      <selection activeCell="E31" sqref="E31"/>
    </sheetView>
  </sheetViews>
  <sheetFormatPr defaultRowHeight="15"/>
  <cols>
    <col min="1" max="1" width="28.7109375" style="1" customWidth="1"/>
    <col min="2" max="2" width="11.5703125" style="1" customWidth="1"/>
    <col min="3" max="10" width="11.7109375" style="1" customWidth="1"/>
    <col min="11" max="11" width="13.140625" style="1" customWidth="1"/>
    <col min="12" max="12" width="48.28515625" style="1" customWidth="1"/>
    <col min="13" max="16384" width="9.140625" style="1"/>
  </cols>
  <sheetData>
    <row r="1" spans="1:12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4" thickBot="1">
      <c r="A6" s="42" t="s">
        <v>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2" ht="16.5" thickBot="1">
      <c r="A7" s="45" t="s">
        <v>56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1:12" ht="16.5" thickBot="1">
      <c r="A8" s="48" t="s">
        <v>51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75" thickBot="1">
      <c r="A10" s="4"/>
      <c r="B10" s="49"/>
      <c r="C10" s="49"/>
      <c r="D10" s="49"/>
      <c r="E10" s="49"/>
      <c r="F10" s="49"/>
      <c r="G10" s="49"/>
      <c r="H10" s="5"/>
      <c r="I10" s="5"/>
      <c r="J10" s="5"/>
      <c r="K10" s="3"/>
      <c r="L10" s="3"/>
    </row>
    <row r="11" spans="1:12" ht="21.75">
      <c r="A11" s="50" t="s">
        <v>22</v>
      </c>
      <c r="B11" s="51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1.75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75">
      <c r="A13" s="61" t="s">
        <v>27</v>
      </c>
      <c r="B13" s="23" t="s">
        <v>6</v>
      </c>
      <c r="C13" s="24">
        <v>211</v>
      </c>
      <c r="D13" s="24">
        <v>319</v>
      </c>
      <c r="E13" s="24">
        <v>258</v>
      </c>
      <c r="F13" s="24">
        <v>59</v>
      </c>
      <c r="G13" s="24">
        <v>61</v>
      </c>
      <c r="H13" s="24">
        <v>40</v>
      </c>
      <c r="I13" s="24">
        <v>20</v>
      </c>
      <c r="J13" s="24">
        <v>30</v>
      </c>
      <c r="K13" s="25" t="s">
        <v>7</v>
      </c>
      <c r="L13" s="62" t="s">
        <v>3</v>
      </c>
    </row>
    <row r="14" spans="1:12" ht="22.5" thickBot="1">
      <c r="A14" s="41"/>
      <c r="B14" s="16" t="s">
        <v>25</v>
      </c>
      <c r="C14" s="10">
        <v>166</v>
      </c>
      <c r="D14" s="10">
        <v>298</v>
      </c>
      <c r="E14" s="10">
        <v>257</v>
      </c>
      <c r="F14" s="10">
        <v>59</v>
      </c>
      <c r="G14" s="10">
        <v>60</v>
      </c>
      <c r="H14" s="10">
        <v>40</v>
      </c>
      <c r="I14" s="10">
        <v>20</v>
      </c>
      <c r="J14" s="10">
        <v>28</v>
      </c>
      <c r="K14" s="17" t="s">
        <v>26</v>
      </c>
      <c r="L14" s="39"/>
    </row>
    <row r="15" spans="1:12" ht="21.75">
      <c r="A15" s="59" t="s">
        <v>28</v>
      </c>
      <c r="B15" s="14" t="s">
        <v>6</v>
      </c>
      <c r="C15" s="9" t="s">
        <v>24</v>
      </c>
      <c r="D15" s="9" t="s">
        <v>24</v>
      </c>
      <c r="E15" s="9" t="s">
        <v>24</v>
      </c>
      <c r="F15" s="9">
        <v>55</v>
      </c>
      <c r="G15" s="9">
        <v>65</v>
      </c>
      <c r="H15" s="9">
        <v>55</v>
      </c>
      <c r="I15" s="9">
        <v>46</v>
      </c>
      <c r="J15" s="9">
        <v>39</v>
      </c>
      <c r="K15" s="15" t="s">
        <v>7</v>
      </c>
      <c r="L15" s="60" t="s">
        <v>4</v>
      </c>
    </row>
    <row r="16" spans="1:12" ht="22.5" thickBot="1">
      <c r="A16" s="41"/>
      <c r="B16" s="16" t="s">
        <v>25</v>
      </c>
      <c r="C16" s="10" t="s">
        <v>24</v>
      </c>
      <c r="D16" s="10" t="s">
        <v>24</v>
      </c>
      <c r="E16" s="10" t="s">
        <v>24</v>
      </c>
      <c r="F16" s="10">
        <v>54</v>
      </c>
      <c r="G16" s="10">
        <v>64</v>
      </c>
      <c r="H16" s="10">
        <v>54</v>
      </c>
      <c r="I16" s="10">
        <v>44</v>
      </c>
      <c r="J16" s="10">
        <v>39</v>
      </c>
      <c r="K16" s="17" t="s">
        <v>26</v>
      </c>
      <c r="L16" s="39"/>
    </row>
    <row r="17" spans="1:12" ht="21.75">
      <c r="A17" s="59" t="s">
        <v>29</v>
      </c>
      <c r="B17" s="14" t="s">
        <v>6</v>
      </c>
      <c r="C17" s="9" t="s">
        <v>24</v>
      </c>
      <c r="D17" s="9" t="s">
        <v>24</v>
      </c>
      <c r="E17" s="9" t="s">
        <v>24</v>
      </c>
      <c r="F17" s="9">
        <v>16</v>
      </c>
      <c r="G17" s="9">
        <v>14</v>
      </c>
      <c r="H17" s="9">
        <v>9</v>
      </c>
      <c r="I17" s="9">
        <v>20</v>
      </c>
      <c r="J17" s="9">
        <v>8</v>
      </c>
      <c r="K17" s="15" t="s">
        <v>7</v>
      </c>
      <c r="L17" s="60" t="s">
        <v>30</v>
      </c>
    </row>
    <row r="18" spans="1:12" ht="22.5" thickBot="1">
      <c r="A18" s="41"/>
      <c r="B18" s="16" t="s">
        <v>25</v>
      </c>
      <c r="C18" s="10" t="s">
        <v>24</v>
      </c>
      <c r="D18" s="10" t="s">
        <v>24</v>
      </c>
      <c r="E18" s="10" t="s">
        <v>24</v>
      </c>
      <c r="F18" s="10">
        <v>16</v>
      </c>
      <c r="G18" s="10">
        <v>14</v>
      </c>
      <c r="H18" s="10">
        <v>9</v>
      </c>
      <c r="I18" s="10">
        <v>20</v>
      </c>
      <c r="J18" s="10">
        <v>8</v>
      </c>
      <c r="K18" s="17" t="s">
        <v>26</v>
      </c>
      <c r="L18" s="39"/>
    </row>
    <row r="19" spans="1:12" ht="21.75">
      <c r="A19" s="59" t="s">
        <v>31</v>
      </c>
      <c r="B19" s="14" t="s">
        <v>6</v>
      </c>
      <c r="C19" s="9">
        <v>143</v>
      </c>
      <c r="D19" s="9">
        <v>251</v>
      </c>
      <c r="E19" s="9">
        <v>266</v>
      </c>
      <c r="F19" s="9">
        <v>247</v>
      </c>
      <c r="G19" s="9">
        <v>177</v>
      </c>
      <c r="H19" s="9">
        <v>157</v>
      </c>
      <c r="I19" s="9">
        <v>141</v>
      </c>
      <c r="J19" s="9">
        <v>185</v>
      </c>
      <c r="K19" s="15" t="s">
        <v>7</v>
      </c>
      <c r="L19" s="60" t="s">
        <v>32</v>
      </c>
    </row>
    <row r="20" spans="1:12" ht="22.5" thickBot="1">
      <c r="A20" s="41"/>
      <c r="B20" s="16" t="s">
        <v>25</v>
      </c>
      <c r="C20" s="10">
        <v>142</v>
      </c>
      <c r="D20" s="10">
        <v>249</v>
      </c>
      <c r="E20" s="10">
        <v>264</v>
      </c>
      <c r="F20" s="10">
        <v>254</v>
      </c>
      <c r="G20" s="10">
        <v>176</v>
      </c>
      <c r="H20" s="10">
        <v>156</v>
      </c>
      <c r="I20" s="10">
        <v>140</v>
      </c>
      <c r="J20" s="10">
        <v>185</v>
      </c>
      <c r="K20" s="17" t="s">
        <v>26</v>
      </c>
      <c r="L20" s="39"/>
    </row>
    <row r="21" spans="1:12" ht="21.75">
      <c r="A21" s="59" t="s">
        <v>33</v>
      </c>
      <c r="B21" s="14" t="s">
        <v>6</v>
      </c>
      <c r="C21" s="9" t="s">
        <v>24</v>
      </c>
      <c r="D21" s="9" t="s">
        <v>24</v>
      </c>
      <c r="E21" s="9" t="s">
        <v>24</v>
      </c>
      <c r="F21" s="9">
        <v>93</v>
      </c>
      <c r="G21" s="9">
        <v>131</v>
      </c>
      <c r="H21" s="9">
        <v>81</v>
      </c>
      <c r="I21" s="9">
        <v>86</v>
      </c>
      <c r="J21" s="9">
        <v>124</v>
      </c>
      <c r="K21" s="15" t="s">
        <v>7</v>
      </c>
      <c r="L21" s="60" t="s">
        <v>34</v>
      </c>
    </row>
    <row r="22" spans="1:12" ht="22.5" thickBot="1">
      <c r="A22" s="41"/>
      <c r="B22" s="16" t="s">
        <v>25</v>
      </c>
      <c r="C22" s="10" t="s">
        <v>24</v>
      </c>
      <c r="D22" s="10" t="s">
        <v>24</v>
      </c>
      <c r="E22" s="10" t="s">
        <v>24</v>
      </c>
      <c r="F22" s="10">
        <v>89</v>
      </c>
      <c r="G22" s="10">
        <v>131</v>
      </c>
      <c r="H22" s="10">
        <v>81</v>
      </c>
      <c r="I22" s="10">
        <v>78</v>
      </c>
      <c r="J22" s="10">
        <v>112</v>
      </c>
      <c r="K22" s="17" t="s">
        <v>26</v>
      </c>
      <c r="L22" s="39"/>
    </row>
    <row r="23" spans="1:12" ht="15.75">
      <c r="A23" s="55" t="s">
        <v>0</v>
      </c>
      <c r="B23" s="18" t="s">
        <v>6</v>
      </c>
      <c r="C23" s="20">
        <v>354</v>
      </c>
      <c r="D23" s="20">
        <v>570</v>
      </c>
      <c r="E23" s="20">
        <v>524</v>
      </c>
      <c r="F23" s="20">
        <f>F13+F15+F17+F19+F21</f>
        <v>470</v>
      </c>
      <c r="G23" s="20">
        <v>448</v>
      </c>
      <c r="H23" s="20">
        <v>342</v>
      </c>
      <c r="I23" s="20">
        <f>I13+I15+I17+I19+I21</f>
        <v>313</v>
      </c>
      <c r="J23" s="20">
        <f>SUM(J13,J15,J17,J19,J21)</f>
        <v>386</v>
      </c>
      <c r="K23" s="20" t="s">
        <v>7</v>
      </c>
      <c r="L23" s="36" t="s">
        <v>21</v>
      </c>
    </row>
    <row r="24" spans="1:12" ht="16.5" thickBot="1">
      <c r="A24" s="57"/>
      <c r="B24" s="21" t="s">
        <v>25</v>
      </c>
      <c r="C24" s="22">
        <v>308</v>
      </c>
      <c r="D24" s="22">
        <v>547</v>
      </c>
      <c r="E24" s="22">
        <v>521</v>
      </c>
      <c r="F24" s="22">
        <f>F14+F16+F18+F20+F22</f>
        <v>472</v>
      </c>
      <c r="G24" s="22">
        <v>445</v>
      </c>
      <c r="H24" s="22">
        <v>340</v>
      </c>
      <c r="I24" s="22">
        <f>I14+I16+I18+I20+I22</f>
        <v>302</v>
      </c>
      <c r="J24" s="22">
        <f>SUM(J14,J16,J18,J20,J22)</f>
        <v>372</v>
      </c>
      <c r="K24" s="22" t="s">
        <v>26</v>
      </c>
      <c r="L24" s="58"/>
    </row>
    <row r="25" spans="1:12" ht="16.5">
      <c r="A25" s="52" t="s">
        <v>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>
      <c r="A26" s="54" t="s">
        <v>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</sheetData>
  <mergeCells count="21">
    <mergeCell ref="A6:L6"/>
    <mergeCell ref="A7:L7"/>
    <mergeCell ref="A8:L8"/>
    <mergeCell ref="B10:C10"/>
    <mergeCell ref="D10:E10"/>
    <mergeCell ref="F10:G10"/>
    <mergeCell ref="A11:B11"/>
    <mergeCell ref="A13:A14"/>
    <mergeCell ref="L13:L14"/>
    <mergeCell ref="A15:A16"/>
    <mergeCell ref="L15:L16"/>
    <mergeCell ref="A25:L25"/>
    <mergeCell ref="A26:L26"/>
    <mergeCell ref="A23:A24"/>
    <mergeCell ref="L23:L24"/>
    <mergeCell ref="A17:A18"/>
    <mergeCell ref="L17:L18"/>
    <mergeCell ref="A19:A20"/>
    <mergeCell ref="L19:L20"/>
    <mergeCell ref="A21:A22"/>
    <mergeCell ref="L21:L2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rightToLeft="1" workbookViewId="0">
      <selection activeCell="B27" sqref="B27"/>
    </sheetView>
  </sheetViews>
  <sheetFormatPr defaultRowHeight="15"/>
  <cols>
    <col min="1" max="1" width="21.140625" style="1" customWidth="1"/>
    <col min="2" max="2" width="8.85546875" style="1" customWidth="1"/>
    <col min="3" max="10" width="11.5703125" style="1" customWidth="1"/>
    <col min="11" max="11" width="10.7109375" style="1" bestFit="1" customWidth="1"/>
    <col min="12" max="12" width="30.42578125" style="1" customWidth="1"/>
    <col min="13" max="16384" width="9.140625" style="1"/>
  </cols>
  <sheetData>
    <row r="1" spans="1:12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1.75" customHeight="1" thickBot="1">
      <c r="A6" s="42" t="s">
        <v>57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2" ht="21.75" customHeight="1" thickBot="1">
      <c r="A7" s="45" t="s">
        <v>58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1:12" ht="21.75" customHeight="1" thickBot="1">
      <c r="A8" s="48" t="s">
        <v>51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75" thickBot="1">
      <c r="A10" s="4"/>
      <c r="B10" s="49"/>
      <c r="C10" s="49"/>
      <c r="D10" s="49"/>
      <c r="E10" s="49"/>
      <c r="F10" s="49"/>
      <c r="G10" s="49"/>
      <c r="H10" s="5"/>
      <c r="I10" s="5"/>
      <c r="J10" s="5"/>
      <c r="K10" s="3"/>
      <c r="L10" s="3"/>
    </row>
    <row r="11" spans="1:12" ht="21.75">
      <c r="A11" s="50" t="s">
        <v>22</v>
      </c>
      <c r="B11" s="51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1.75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75">
      <c r="A13" s="61" t="s">
        <v>5</v>
      </c>
      <c r="B13" s="14" t="s">
        <v>6</v>
      </c>
      <c r="C13" s="9">
        <v>743</v>
      </c>
      <c r="D13" s="9">
        <v>593</v>
      </c>
      <c r="E13" s="9">
        <v>419</v>
      </c>
      <c r="F13" s="9">
        <v>298</v>
      </c>
      <c r="G13" s="9">
        <v>295</v>
      </c>
      <c r="H13" s="9">
        <v>195</v>
      </c>
      <c r="I13" s="9">
        <v>184</v>
      </c>
      <c r="J13" s="9">
        <v>160</v>
      </c>
      <c r="K13" s="15" t="s">
        <v>7</v>
      </c>
      <c r="L13" s="62" t="s">
        <v>8</v>
      </c>
    </row>
    <row r="14" spans="1:12" ht="22.5" thickBot="1">
      <c r="A14" s="41"/>
      <c r="B14" s="16" t="s">
        <v>25</v>
      </c>
      <c r="C14" s="10">
        <v>627</v>
      </c>
      <c r="D14" s="10">
        <v>521</v>
      </c>
      <c r="E14" s="10">
        <v>363</v>
      </c>
      <c r="F14" s="10">
        <v>286</v>
      </c>
      <c r="G14" s="10">
        <v>292</v>
      </c>
      <c r="H14" s="10">
        <v>195</v>
      </c>
      <c r="I14" s="10">
        <v>174</v>
      </c>
      <c r="J14" s="10">
        <v>160</v>
      </c>
      <c r="K14" s="17" t="s">
        <v>26</v>
      </c>
      <c r="L14" s="39"/>
    </row>
    <row r="15" spans="1:12" ht="21.75">
      <c r="A15" s="59" t="s">
        <v>35</v>
      </c>
      <c r="B15" s="14" t="s">
        <v>6</v>
      </c>
      <c r="C15" s="9">
        <v>0</v>
      </c>
      <c r="D15" s="9">
        <v>5</v>
      </c>
      <c r="E15" s="9">
        <v>168</v>
      </c>
      <c r="F15" s="9">
        <v>241</v>
      </c>
      <c r="G15" s="9">
        <v>235</v>
      </c>
      <c r="H15" s="9">
        <v>243</v>
      </c>
      <c r="I15" s="9">
        <v>219</v>
      </c>
      <c r="J15" s="9">
        <v>219</v>
      </c>
      <c r="K15" s="15" t="s">
        <v>7</v>
      </c>
      <c r="L15" s="60" t="s">
        <v>12</v>
      </c>
    </row>
    <row r="16" spans="1:12" ht="22.5" thickBot="1">
      <c r="A16" s="41"/>
      <c r="B16" s="16" t="s">
        <v>25</v>
      </c>
      <c r="C16" s="10">
        <v>0</v>
      </c>
      <c r="D16" s="10">
        <v>0</v>
      </c>
      <c r="E16" s="10">
        <v>136</v>
      </c>
      <c r="F16" s="10">
        <v>229</v>
      </c>
      <c r="G16" s="10">
        <v>234</v>
      </c>
      <c r="H16" s="10">
        <v>243</v>
      </c>
      <c r="I16" s="10">
        <v>219</v>
      </c>
      <c r="J16" s="10">
        <v>219</v>
      </c>
      <c r="K16" s="17" t="s">
        <v>26</v>
      </c>
      <c r="L16" s="39"/>
    </row>
    <row r="17" spans="1:12" ht="21.75">
      <c r="A17" s="59" t="s">
        <v>13</v>
      </c>
      <c r="B17" s="14" t="s">
        <v>6</v>
      </c>
      <c r="C17" s="9">
        <v>38</v>
      </c>
      <c r="D17" s="9">
        <v>166</v>
      </c>
      <c r="E17" s="9">
        <v>241</v>
      </c>
      <c r="F17" s="9">
        <v>363</v>
      </c>
      <c r="G17" s="9">
        <v>203</v>
      </c>
      <c r="H17" s="9">
        <v>254</v>
      </c>
      <c r="I17" s="9">
        <v>168</v>
      </c>
      <c r="J17" s="9">
        <v>159</v>
      </c>
      <c r="K17" s="15" t="s">
        <v>7</v>
      </c>
      <c r="L17" s="60" t="s">
        <v>14</v>
      </c>
    </row>
    <row r="18" spans="1:12" ht="22.5" thickBot="1">
      <c r="A18" s="41"/>
      <c r="B18" s="16" t="s">
        <v>25</v>
      </c>
      <c r="C18" s="10">
        <v>20</v>
      </c>
      <c r="D18" s="10">
        <v>151</v>
      </c>
      <c r="E18" s="10">
        <v>212</v>
      </c>
      <c r="F18" s="10">
        <v>351</v>
      </c>
      <c r="G18" s="10">
        <v>202</v>
      </c>
      <c r="H18" s="10">
        <v>254</v>
      </c>
      <c r="I18" s="10">
        <v>167</v>
      </c>
      <c r="J18" s="10">
        <v>159</v>
      </c>
      <c r="K18" s="17" t="s">
        <v>26</v>
      </c>
      <c r="L18" s="39"/>
    </row>
    <row r="19" spans="1:12" ht="21.75" customHeight="1">
      <c r="A19" s="59" t="s">
        <v>36</v>
      </c>
      <c r="B19" s="14" t="s">
        <v>6</v>
      </c>
      <c r="C19" s="9">
        <v>322</v>
      </c>
      <c r="D19" s="9">
        <v>272</v>
      </c>
      <c r="E19" s="9">
        <v>307</v>
      </c>
      <c r="F19" s="9">
        <v>286</v>
      </c>
      <c r="G19" s="9">
        <v>370</v>
      </c>
      <c r="H19" s="9">
        <v>201</v>
      </c>
      <c r="I19" s="9">
        <v>281</v>
      </c>
      <c r="J19" s="9">
        <v>311</v>
      </c>
      <c r="K19" s="15" t="s">
        <v>7</v>
      </c>
      <c r="L19" s="60" t="s">
        <v>16</v>
      </c>
    </row>
    <row r="20" spans="1:12" ht="22.5" thickBot="1">
      <c r="A20" s="41"/>
      <c r="B20" s="16" t="s">
        <v>25</v>
      </c>
      <c r="C20" s="10">
        <v>277</v>
      </c>
      <c r="D20" s="10">
        <v>259</v>
      </c>
      <c r="E20" s="10">
        <v>291</v>
      </c>
      <c r="F20" s="10">
        <v>280</v>
      </c>
      <c r="G20" s="10">
        <v>370</v>
      </c>
      <c r="H20" s="10">
        <v>198</v>
      </c>
      <c r="I20" s="10">
        <v>281</v>
      </c>
      <c r="J20" s="10">
        <v>311</v>
      </c>
      <c r="K20" s="17" t="s">
        <v>26</v>
      </c>
      <c r="L20" s="39"/>
    </row>
    <row r="21" spans="1:12" ht="21.75" customHeight="1">
      <c r="A21" s="55" t="s">
        <v>0</v>
      </c>
      <c r="B21" s="19" t="s">
        <v>6</v>
      </c>
      <c r="C21" s="20">
        <v>1103</v>
      </c>
      <c r="D21" s="20">
        <v>1036</v>
      </c>
      <c r="E21" s="20">
        <v>1135</v>
      </c>
      <c r="F21" s="20">
        <v>1188</v>
      </c>
      <c r="G21" s="20">
        <v>1103</v>
      </c>
      <c r="H21" s="20">
        <v>893</v>
      </c>
      <c r="I21" s="20">
        <f>I13+I15+I17+I19</f>
        <v>852</v>
      </c>
      <c r="J21" s="20">
        <f>SUM(J13,J15,J17,J19)</f>
        <v>849</v>
      </c>
      <c r="K21" s="20" t="s">
        <v>7</v>
      </c>
      <c r="L21" s="36" t="s">
        <v>21</v>
      </c>
    </row>
    <row r="22" spans="1:12" ht="21.75" customHeight="1" thickBot="1">
      <c r="A22" s="57"/>
      <c r="B22" s="26" t="s">
        <v>25</v>
      </c>
      <c r="C22" s="22">
        <v>924</v>
      </c>
      <c r="D22" s="22">
        <v>931</v>
      </c>
      <c r="E22" s="22">
        <v>1002</v>
      </c>
      <c r="F22" s="22">
        <v>1146</v>
      </c>
      <c r="G22" s="22">
        <v>1098</v>
      </c>
      <c r="H22" s="22">
        <v>890</v>
      </c>
      <c r="I22" s="22">
        <f>I14+I16+I18+I20</f>
        <v>841</v>
      </c>
      <c r="J22" s="22">
        <f>SUM(J14,J16,J18,J20)</f>
        <v>849</v>
      </c>
      <c r="K22" s="22" t="s">
        <v>26</v>
      </c>
      <c r="L22" s="58"/>
    </row>
    <row r="23" spans="1:12" ht="16.5">
      <c r="A23" s="52" t="s">
        <v>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>
      <c r="A24" s="54" t="s">
        <v>2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</sheetData>
  <mergeCells count="19">
    <mergeCell ref="A6:L6"/>
    <mergeCell ref="A7:L7"/>
    <mergeCell ref="A8:L8"/>
    <mergeCell ref="B10:C10"/>
    <mergeCell ref="D10:E10"/>
    <mergeCell ref="F10:G10"/>
    <mergeCell ref="A11:B11"/>
    <mergeCell ref="A13:A14"/>
    <mergeCell ref="L13:L14"/>
    <mergeCell ref="A15:A16"/>
    <mergeCell ref="L15:L16"/>
    <mergeCell ref="A23:L23"/>
    <mergeCell ref="A24:L24"/>
    <mergeCell ref="A17:A18"/>
    <mergeCell ref="L17:L18"/>
    <mergeCell ref="A19:A20"/>
    <mergeCell ref="L19:L20"/>
    <mergeCell ref="A21:A22"/>
    <mergeCell ref="L21:L2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rightToLeft="1" workbookViewId="0">
      <selection activeCell="B28" sqref="B28"/>
    </sheetView>
  </sheetViews>
  <sheetFormatPr defaultRowHeight="15"/>
  <cols>
    <col min="1" max="1" width="30.28515625" style="1" customWidth="1"/>
    <col min="2" max="9" width="10.7109375" style="1" customWidth="1"/>
    <col min="10" max="10" width="49.140625" style="1" customWidth="1"/>
    <col min="11" max="16384" width="9.140625" style="1"/>
  </cols>
  <sheetData>
    <row r="1" spans="1:10" ht="15" customHeight="1"/>
    <row r="2" spans="1:10" ht="15" customHeight="1"/>
    <row r="3" spans="1:10" ht="15" customHeight="1"/>
    <row r="4" spans="1:10" ht="15" customHeight="1"/>
    <row r="5" spans="1:10" ht="15" customHeight="1"/>
    <row r="6" spans="1:10" ht="15" customHeight="1" thickBot="1"/>
    <row r="7" spans="1:10" ht="15" customHeight="1" thickBot="1">
      <c r="A7" s="2"/>
      <c r="B7" s="2"/>
      <c r="C7" s="2"/>
      <c r="D7" s="2"/>
      <c r="E7" s="2"/>
      <c r="F7" s="2"/>
      <c r="G7" s="2"/>
      <c r="H7" s="2"/>
      <c r="I7" s="3"/>
      <c r="J7" s="2"/>
    </row>
    <row r="8" spans="1:10" ht="24" thickBot="1">
      <c r="A8" s="42" t="s">
        <v>59</v>
      </c>
      <c r="B8" s="43"/>
      <c r="C8" s="43"/>
      <c r="D8" s="43"/>
      <c r="E8" s="43"/>
      <c r="F8" s="43"/>
      <c r="G8" s="43"/>
      <c r="H8" s="43"/>
      <c r="I8" s="43"/>
      <c r="J8" s="44"/>
    </row>
    <row r="9" spans="1:10" ht="16.5" thickBot="1">
      <c r="A9" s="45" t="s">
        <v>60</v>
      </c>
      <c r="B9" s="46"/>
      <c r="C9" s="46"/>
      <c r="D9" s="46"/>
      <c r="E9" s="46"/>
      <c r="F9" s="46"/>
      <c r="G9" s="46"/>
      <c r="H9" s="46"/>
      <c r="I9" s="46"/>
      <c r="J9" s="47"/>
    </row>
    <row r="10" spans="1:10" ht="16.5" thickBot="1">
      <c r="A10" s="45" t="s">
        <v>63</v>
      </c>
      <c r="B10" s="46"/>
      <c r="C10" s="46"/>
      <c r="D10" s="46"/>
      <c r="E10" s="46"/>
      <c r="F10" s="46"/>
      <c r="G10" s="46"/>
      <c r="H10" s="46"/>
      <c r="I10" s="46"/>
      <c r="J10" s="47"/>
    </row>
    <row r="11" spans="1:10" ht="16.5" thickBot="1">
      <c r="A11" s="11"/>
      <c r="B11" s="11"/>
      <c r="C11" s="11"/>
      <c r="D11" s="11"/>
      <c r="E11" s="11"/>
      <c r="F11" s="11"/>
      <c r="G11" s="11"/>
      <c r="H11" s="11"/>
      <c r="I11" s="11"/>
      <c r="J11" s="2"/>
    </row>
    <row r="12" spans="1:10" ht="16.5" thickBot="1">
      <c r="A12" s="11"/>
      <c r="B12" s="11"/>
      <c r="C12" s="11"/>
      <c r="D12" s="11"/>
      <c r="E12" s="11"/>
      <c r="F12" s="11"/>
      <c r="G12" s="11"/>
      <c r="H12" s="11"/>
      <c r="I12" s="11"/>
      <c r="J12" s="2"/>
    </row>
    <row r="13" spans="1:10" ht="15.75" thickBot="1">
      <c r="A13" s="66"/>
      <c r="B13" s="67"/>
      <c r="C13" s="68"/>
      <c r="D13" s="68"/>
      <c r="E13" s="68"/>
      <c r="F13" s="68"/>
      <c r="G13" s="27"/>
      <c r="H13" s="27"/>
      <c r="I13" s="28"/>
      <c r="J13" s="2"/>
    </row>
    <row r="14" spans="1:10" ht="21.75">
      <c r="A14" s="29" t="s">
        <v>64</v>
      </c>
      <c r="B14" s="30">
        <v>2015</v>
      </c>
      <c r="C14" s="30">
        <v>2016</v>
      </c>
      <c r="D14" s="30">
        <v>2017</v>
      </c>
      <c r="E14" s="30">
        <v>2018</v>
      </c>
      <c r="F14" s="30">
        <v>2019</v>
      </c>
      <c r="G14" s="30">
        <v>2020</v>
      </c>
      <c r="H14" s="30">
        <v>2021</v>
      </c>
      <c r="I14" s="31">
        <v>2022</v>
      </c>
      <c r="J14" s="34" t="s">
        <v>65</v>
      </c>
    </row>
    <row r="15" spans="1:10" ht="22.5" thickBot="1">
      <c r="A15" s="6" t="s">
        <v>52</v>
      </c>
      <c r="B15" s="7"/>
      <c r="C15" s="7"/>
      <c r="D15" s="7"/>
      <c r="E15" s="7"/>
      <c r="F15" s="7"/>
      <c r="G15" s="7"/>
      <c r="H15" s="7"/>
      <c r="I15" s="8"/>
      <c r="J15" s="8" t="s">
        <v>50</v>
      </c>
    </row>
    <row r="16" spans="1:10" ht="38.25" thickBot="1">
      <c r="A16" s="35" t="s">
        <v>70</v>
      </c>
      <c r="B16" s="32">
        <v>31005</v>
      </c>
      <c r="C16" s="32">
        <v>34590</v>
      </c>
      <c r="D16" s="32">
        <v>37865</v>
      </c>
      <c r="E16" s="32">
        <v>36047</v>
      </c>
      <c r="F16" s="32">
        <v>36104</v>
      </c>
      <c r="G16" s="32">
        <v>25425</v>
      </c>
      <c r="H16" s="32">
        <v>37913</v>
      </c>
      <c r="I16" s="32">
        <v>26399</v>
      </c>
      <c r="J16" s="33" t="s">
        <v>69</v>
      </c>
    </row>
    <row r="17" spans="1:10" ht="15" customHeight="1">
      <c r="A17" s="53" t="s">
        <v>1</v>
      </c>
      <c r="B17" s="53"/>
      <c r="C17" s="53"/>
      <c r="D17" s="53"/>
      <c r="E17" s="53"/>
      <c r="F17" s="53"/>
      <c r="G17" s="53"/>
      <c r="H17" s="53"/>
      <c r="I17" s="53"/>
      <c r="J17" s="65"/>
    </row>
    <row r="18" spans="1:10" ht="15" customHeight="1">
      <c r="A18" s="63" t="s">
        <v>2</v>
      </c>
      <c r="B18" s="63"/>
      <c r="C18" s="63"/>
      <c r="D18" s="63"/>
      <c r="E18" s="63"/>
      <c r="F18" s="63"/>
      <c r="G18" s="63"/>
      <c r="H18" s="63"/>
      <c r="I18" s="63"/>
      <c r="J18" s="64"/>
    </row>
  </sheetData>
  <mergeCells count="8">
    <mergeCell ref="A18:J18"/>
    <mergeCell ref="A17:J17"/>
    <mergeCell ref="A8:J8"/>
    <mergeCell ref="A9:J9"/>
    <mergeCell ref="A10:J10"/>
    <mergeCell ref="A13:B13"/>
    <mergeCell ref="C13:D13"/>
    <mergeCell ref="E13:F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rightToLeft="1" workbookViewId="0">
      <selection activeCell="A26" sqref="A26:L26"/>
    </sheetView>
  </sheetViews>
  <sheetFormatPr defaultRowHeight="15"/>
  <cols>
    <col min="1" max="6" width="13" style="1" customWidth="1"/>
    <col min="7" max="7" width="12.5703125" style="1" bestFit="1" customWidth="1"/>
    <col min="8" max="10" width="11.140625" style="1" customWidth="1"/>
    <col min="11" max="11" width="13.28515625" style="1" customWidth="1"/>
    <col min="12" max="12" width="19.42578125" style="1" customWidth="1"/>
    <col min="13" max="16384" width="9.140625" style="1"/>
  </cols>
  <sheetData>
    <row r="1" spans="1:12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12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2" ht="15.75" thickBot="1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12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12" ht="28.5" customHeight="1" thickBot="1">
      <c r="A6" s="42" t="s">
        <v>61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2" ht="16.5" thickBot="1">
      <c r="A7" s="45" t="s">
        <v>62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1:12" ht="19.5" customHeight="1" thickBot="1">
      <c r="A8" s="48" t="s">
        <v>51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6.5" thickBo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75" thickBot="1">
      <c r="A10" s="4"/>
      <c r="B10" s="49"/>
      <c r="C10" s="49"/>
      <c r="D10" s="49"/>
      <c r="E10" s="49"/>
      <c r="F10" s="49"/>
      <c r="G10" s="49"/>
      <c r="H10" s="5"/>
      <c r="I10" s="5"/>
      <c r="J10" s="5"/>
      <c r="K10" s="3"/>
      <c r="L10" s="3"/>
    </row>
    <row r="11" spans="1:12" ht="21.75">
      <c r="A11" s="50" t="s">
        <v>22</v>
      </c>
      <c r="B11" s="51"/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2">
        <v>2021</v>
      </c>
      <c r="J11" s="12">
        <v>2022</v>
      </c>
      <c r="K11" s="12"/>
      <c r="L11" s="13" t="s">
        <v>23</v>
      </c>
    </row>
    <row r="12" spans="1:12" ht="22.5" thickBot="1">
      <c r="A12" s="6" t="s">
        <v>52</v>
      </c>
      <c r="B12" s="6"/>
      <c r="C12" s="7"/>
      <c r="D12" s="7"/>
      <c r="E12" s="7"/>
      <c r="F12" s="7"/>
      <c r="G12" s="7"/>
      <c r="H12" s="7"/>
      <c r="I12" s="7"/>
      <c r="J12" s="7"/>
      <c r="K12" s="8"/>
      <c r="L12" s="8" t="s">
        <v>53</v>
      </c>
    </row>
    <row r="13" spans="1:12" ht="21.75" customHeight="1">
      <c r="A13" s="69" t="s">
        <v>37</v>
      </c>
      <c r="B13" s="14" t="s">
        <v>47</v>
      </c>
      <c r="C13" s="9">
        <v>103</v>
      </c>
      <c r="D13" s="9">
        <v>108</v>
      </c>
      <c r="E13" s="9">
        <v>109</v>
      </c>
      <c r="F13" s="9">
        <v>108</v>
      </c>
      <c r="G13" s="9">
        <v>98</v>
      </c>
      <c r="H13" s="9">
        <v>109</v>
      </c>
      <c r="I13" s="9">
        <v>110</v>
      </c>
      <c r="J13" s="9">
        <v>103</v>
      </c>
      <c r="K13" s="15" t="s">
        <v>38</v>
      </c>
      <c r="L13" s="72" t="s">
        <v>39</v>
      </c>
    </row>
    <row r="14" spans="1:12" ht="22.5" thickBot="1">
      <c r="A14" s="70"/>
      <c r="B14" s="16" t="s">
        <v>48</v>
      </c>
      <c r="C14" s="10">
        <v>17</v>
      </c>
      <c r="D14" s="10">
        <v>15</v>
      </c>
      <c r="E14" s="10">
        <v>19</v>
      </c>
      <c r="F14" s="10">
        <v>20</v>
      </c>
      <c r="G14" s="10">
        <v>16</v>
      </c>
      <c r="H14" s="10">
        <v>31</v>
      </c>
      <c r="I14" s="10">
        <v>31</v>
      </c>
      <c r="J14" s="10">
        <v>38</v>
      </c>
      <c r="K14" s="17" t="s">
        <v>40</v>
      </c>
      <c r="L14" s="73"/>
    </row>
    <row r="15" spans="1:12" ht="22.5" thickBot="1">
      <c r="A15" s="71"/>
      <c r="B15" s="16" t="s">
        <v>49</v>
      </c>
      <c r="C15" s="10">
        <v>120</v>
      </c>
      <c r="D15" s="10">
        <v>123</v>
      </c>
      <c r="E15" s="10">
        <v>128</v>
      </c>
      <c r="F15" s="10">
        <v>128</v>
      </c>
      <c r="G15" s="10">
        <v>114</v>
      </c>
      <c r="H15" s="10">
        <v>140</v>
      </c>
      <c r="I15" s="10">
        <v>141</v>
      </c>
      <c r="J15" s="10">
        <v>141</v>
      </c>
      <c r="K15" s="17" t="s">
        <v>41</v>
      </c>
      <c r="L15" s="74"/>
    </row>
    <row r="16" spans="1:12" ht="21.75">
      <c r="A16" s="69" t="s">
        <v>42</v>
      </c>
      <c r="B16" s="14" t="s">
        <v>47</v>
      </c>
      <c r="C16" s="9">
        <v>56</v>
      </c>
      <c r="D16" s="9">
        <v>80</v>
      </c>
      <c r="E16" s="9">
        <v>116</v>
      </c>
      <c r="F16" s="9">
        <v>176</v>
      </c>
      <c r="G16" s="9">
        <v>177</v>
      </c>
      <c r="H16" s="9">
        <v>109</v>
      </c>
      <c r="I16" s="9">
        <v>134</v>
      </c>
      <c r="J16" s="9">
        <v>163</v>
      </c>
      <c r="K16" s="15" t="s">
        <v>38</v>
      </c>
      <c r="L16" s="72" t="s">
        <v>43</v>
      </c>
    </row>
    <row r="17" spans="1:12" ht="22.5" thickBot="1">
      <c r="A17" s="70"/>
      <c r="B17" s="16" t="s">
        <v>48</v>
      </c>
      <c r="C17" s="10">
        <v>0</v>
      </c>
      <c r="D17" s="10">
        <v>0</v>
      </c>
      <c r="E17" s="10">
        <v>0</v>
      </c>
      <c r="F17" s="10">
        <v>13</v>
      </c>
      <c r="G17" s="10">
        <v>19</v>
      </c>
      <c r="H17" s="10">
        <v>8</v>
      </c>
      <c r="I17" s="10">
        <v>12</v>
      </c>
      <c r="J17" s="10">
        <v>16</v>
      </c>
      <c r="K17" s="17" t="s">
        <v>40</v>
      </c>
      <c r="L17" s="73"/>
    </row>
    <row r="18" spans="1:12" ht="22.5" thickBot="1">
      <c r="A18" s="71"/>
      <c r="B18" s="16" t="s">
        <v>49</v>
      </c>
      <c r="C18" s="10">
        <v>56</v>
      </c>
      <c r="D18" s="10">
        <v>80</v>
      </c>
      <c r="E18" s="10">
        <v>116</v>
      </c>
      <c r="F18" s="10">
        <v>189</v>
      </c>
      <c r="G18" s="10">
        <v>196</v>
      </c>
      <c r="H18" s="10">
        <v>117</v>
      </c>
      <c r="I18" s="10">
        <v>146</v>
      </c>
      <c r="J18" s="10">
        <v>179</v>
      </c>
      <c r="K18" s="17" t="s">
        <v>41</v>
      </c>
      <c r="L18" s="74"/>
    </row>
    <row r="19" spans="1:12" ht="21.75" customHeight="1">
      <c r="A19" s="69" t="s">
        <v>44</v>
      </c>
      <c r="B19" s="14" t="s">
        <v>47</v>
      </c>
      <c r="C19" s="9">
        <v>87</v>
      </c>
      <c r="D19" s="9">
        <v>74</v>
      </c>
      <c r="E19" s="9">
        <v>83</v>
      </c>
      <c r="F19" s="9">
        <v>77</v>
      </c>
      <c r="G19" s="9">
        <v>85</v>
      </c>
      <c r="H19" s="9">
        <v>70</v>
      </c>
      <c r="I19" s="9">
        <v>67</v>
      </c>
      <c r="J19" s="9">
        <v>53</v>
      </c>
      <c r="K19" s="15" t="s">
        <v>38</v>
      </c>
      <c r="L19" s="72" t="s">
        <v>46</v>
      </c>
    </row>
    <row r="20" spans="1:12" ht="22.5" thickBot="1">
      <c r="A20" s="70"/>
      <c r="B20" s="16" t="s">
        <v>48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7" t="s">
        <v>40</v>
      </c>
      <c r="L20" s="73"/>
    </row>
    <row r="21" spans="1:12" ht="22.5" thickBot="1">
      <c r="A21" s="71"/>
      <c r="B21" s="16" t="s">
        <v>49</v>
      </c>
      <c r="C21" s="10">
        <v>87</v>
      </c>
      <c r="D21" s="10">
        <v>74</v>
      </c>
      <c r="E21" s="10">
        <v>83</v>
      </c>
      <c r="F21" s="10">
        <v>77</v>
      </c>
      <c r="G21" s="10">
        <v>85</v>
      </c>
      <c r="H21" s="10" t="s">
        <v>45</v>
      </c>
      <c r="I21" s="10">
        <v>67</v>
      </c>
      <c r="J21" s="10">
        <v>53</v>
      </c>
      <c r="K21" s="17" t="s">
        <v>41</v>
      </c>
      <c r="L21" s="74"/>
    </row>
    <row r="22" spans="1:12" ht="21.75" customHeight="1">
      <c r="A22" s="69" t="s">
        <v>49</v>
      </c>
      <c r="B22" s="14" t="s">
        <v>47</v>
      </c>
      <c r="C22" s="9">
        <v>246</v>
      </c>
      <c r="D22" s="9">
        <v>262</v>
      </c>
      <c r="E22" s="9">
        <v>308</v>
      </c>
      <c r="F22" s="9">
        <v>361</v>
      </c>
      <c r="G22" s="9">
        <v>360</v>
      </c>
      <c r="H22" s="9">
        <v>288</v>
      </c>
      <c r="I22" s="9">
        <v>311</v>
      </c>
      <c r="J22" s="9">
        <v>319</v>
      </c>
      <c r="K22" s="15" t="s">
        <v>38</v>
      </c>
      <c r="L22" s="72" t="s">
        <v>21</v>
      </c>
    </row>
    <row r="23" spans="1:12" ht="22.5" thickBot="1">
      <c r="A23" s="70"/>
      <c r="B23" s="16" t="s">
        <v>48</v>
      </c>
      <c r="C23" s="10">
        <v>17</v>
      </c>
      <c r="D23" s="10">
        <v>15</v>
      </c>
      <c r="E23" s="10">
        <v>19</v>
      </c>
      <c r="F23" s="10">
        <v>33</v>
      </c>
      <c r="G23" s="10">
        <v>35</v>
      </c>
      <c r="H23" s="10">
        <v>39</v>
      </c>
      <c r="I23" s="10">
        <v>43</v>
      </c>
      <c r="J23" s="10">
        <v>54</v>
      </c>
      <c r="K23" s="17" t="s">
        <v>40</v>
      </c>
      <c r="L23" s="73"/>
    </row>
    <row r="24" spans="1:12" ht="24.75" customHeight="1" thickBot="1">
      <c r="A24" s="71"/>
      <c r="B24" s="26" t="s">
        <v>49</v>
      </c>
      <c r="C24" s="22">
        <v>263</v>
      </c>
      <c r="D24" s="22">
        <v>277</v>
      </c>
      <c r="E24" s="22">
        <v>327</v>
      </c>
      <c r="F24" s="22">
        <v>394</v>
      </c>
      <c r="G24" s="22">
        <v>395</v>
      </c>
      <c r="H24" s="22">
        <v>327</v>
      </c>
      <c r="I24" s="22">
        <v>354</v>
      </c>
      <c r="J24" s="22">
        <v>373</v>
      </c>
      <c r="K24" s="22" t="s">
        <v>41</v>
      </c>
      <c r="L24" s="74"/>
    </row>
    <row r="25" spans="1:12" ht="16.5">
      <c r="A25" s="52" t="s">
        <v>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>
      <c r="A26" s="54" t="s">
        <v>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</sheetData>
  <mergeCells count="17">
    <mergeCell ref="A6:L6"/>
    <mergeCell ref="A7:L7"/>
    <mergeCell ref="A8:L8"/>
    <mergeCell ref="B10:C10"/>
    <mergeCell ref="D10:E10"/>
    <mergeCell ref="F10:G10"/>
    <mergeCell ref="A11:B11"/>
    <mergeCell ref="A13:A15"/>
    <mergeCell ref="L13:L15"/>
    <mergeCell ref="A22:A24"/>
    <mergeCell ref="L22:L24"/>
    <mergeCell ref="A25:L25"/>
    <mergeCell ref="A26:L26"/>
    <mergeCell ref="A19:A21"/>
    <mergeCell ref="L19:L21"/>
    <mergeCell ref="A16:A18"/>
    <mergeCell ref="L16:L18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2FC9D-61FA-4090-8BBB-9A52162A6A4A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95479212-4e63-4b72-aa14-4915ca070c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7E0938-6D86-4447-9F6F-95CE3DBC6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778D9B-08D3-472D-9FBB-71F3B878D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القضاء-1</vt:lpstr>
      <vt:lpstr>القضاء-2</vt:lpstr>
      <vt:lpstr>القضاء-3</vt:lpstr>
      <vt:lpstr>القضاء-4</vt:lpstr>
      <vt:lpstr>القضاء-5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2021-07-06T10:55:54Z</dcterms:created>
  <dcterms:modified xsi:type="dcterms:W3CDTF">2024-03-25T09:37:35Z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