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B2BFAECB-BC79-4279-A974-9DCE7D2691B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0" i="3"/>
  <c r="R18" i="3"/>
  <c r="Q18" i="3"/>
  <c r="P11" i="3"/>
  <c r="P12" i="3"/>
  <c r="P13" i="3"/>
  <c r="P14" i="3"/>
  <c r="P15" i="3"/>
  <c r="P16" i="3"/>
  <c r="P17" i="3"/>
  <c r="P10" i="3"/>
  <c r="O18" i="3"/>
  <c r="N18" i="3"/>
  <c r="M11" i="3"/>
  <c r="M12" i="3"/>
  <c r="M13" i="3"/>
  <c r="M14" i="3"/>
  <c r="M15" i="3"/>
  <c r="M16" i="3"/>
  <c r="M17" i="3"/>
  <c r="M10" i="3"/>
  <c r="L18" i="3"/>
  <c r="K18" i="3"/>
  <c r="J11" i="3"/>
  <c r="J12" i="3"/>
  <c r="J13" i="3"/>
  <c r="J14" i="3"/>
  <c r="J15" i="3"/>
  <c r="J16" i="3"/>
  <c r="J17" i="3"/>
  <c r="J10" i="3"/>
  <c r="I18" i="3"/>
  <c r="H18" i="3"/>
  <c r="G11" i="3"/>
  <c r="G12" i="3"/>
  <c r="G13" i="3"/>
  <c r="G14" i="3"/>
  <c r="G15" i="3"/>
  <c r="G16" i="3"/>
  <c r="G17" i="3"/>
  <c r="G10" i="3"/>
  <c r="F18" i="3"/>
  <c r="E18" i="3"/>
  <c r="S18" i="3" l="1"/>
  <c r="P18" i="3"/>
  <c r="M18" i="3"/>
  <c r="J18" i="3"/>
  <c r="G18" i="3"/>
  <c r="D11" i="3"/>
  <c r="D12" i="3"/>
  <c r="D13" i="3"/>
  <c r="D14" i="3"/>
  <c r="D15" i="3"/>
  <c r="D16" i="3"/>
  <c r="D17" i="3"/>
  <c r="D10" i="3"/>
  <c r="C18" i="3" l="1"/>
  <c r="B18" i="3"/>
  <c r="D18" i="3" l="1"/>
</calcChain>
</file>

<file path=xl/sharedStrings.xml><?xml version="1.0" encoding="utf-8"?>
<sst xmlns="http://schemas.openxmlformats.org/spreadsheetml/2006/main" count="52" uniqueCount="37">
  <si>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</si>
  <si>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</si>
  <si>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</si>
  <si>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</si>
  <si>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</si>
  <si>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</si>
  <si>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</si>
  <si>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</si>
  <si>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</si>
  <si>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</si>
  <si>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</si>
  <si>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</si>
  <si>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</si>
  <si>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</si>
  <si>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</si>
  <si>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</si>
  <si>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</si>
  <si>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</si>
  <si>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</si>
  <si>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</si>
  <si>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</si>
  <si>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</si>
  <si>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</si>
  <si>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 xml:space="preserve">                                     </t>
  </si>
  <si>
    <t xml:space="preserve">             </t>
  </si>
  <si>
    <t xml:space="preserve">              Star Rating
Details </t>
  </si>
  <si>
    <t xml:space="preserve">               تصنيف النجوم 
البيان </t>
  </si>
  <si>
    <t>3 Star + 2 Star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</si>
  <si>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</si>
  <si>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</si>
  <si>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</si>
  <si>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</si>
  <si>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</si>
  <si>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 xml:space="preserve"> النزلاء وليالي الإقامة حسب تصنيف النجوم 2020</t>
  </si>
  <si>
    <t xml:space="preserve"> Hotel Guests and Guest Nights by Nationality By Star Rating 2020</t>
  </si>
  <si>
    <t>Hotel Apartment</t>
  </si>
  <si>
    <t>Motel and Guest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</si>
</sst>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mmm\-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56B82"/>
      <name val="Times New Roman"/>
      <family val="1"/>
    </font>
    <font>
      <sz val="8"/>
      <color rgb="FF767171"/>
      <name val="Book Antiqua"/>
      <family val="1"/>
    </font>
    <font>
      <b/>
      <sz val="11"/>
      <color rgb="FF464646"/>
      <name val="Times New Roman"/>
      <family val="1"/>
    </font>
    <font>
      <b/>
      <sz val="11"/>
      <color theme="0"/>
      <name val="Times New Roman"/>
      <family val="1"/>
    </font>
    <font>
      <b/>
      <sz val="14"/>
      <color rgb="FF0097AF"/>
      <name val="Times New Roman"/>
      <family val="1"/>
    </font>
    <font>
      <sz val="11"/>
      <color theme="1"/>
      <name val="Frutiger LT Pro 55 Roman"/>
      <family val="2"/>
    </font>
    <font>
      <sz val="11"/>
      <color rgb="FF464646"/>
      <name val="Frutiger LT Pro 55 Roman"/>
      <family val="2"/>
    </font>
    <font>
      <sz val="11"/>
      <color rgb="FF464646"/>
      <name val="RAK"/>
      <family val="3"/>
    </font>
    <font>
      <b/>
      <sz val="11"/>
      <color rgb="FF464646"/>
      <name val="RAK"/>
      <family val="3"/>
    </font>
    <font>
      <sz val="12"/>
      <color rgb="FF767171"/>
      <name val="RAK"/>
      <family val="3"/>
    </font>
    <font>
      <sz val="10"/>
      <color rgb="FF76717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56B82"/>
      </top>
      <bottom style="thin">
        <color rgb="FF056B82"/>
      </bottom>
      <diagonal/>
    </border>
    <border>
      <left/>
      <right/>
      <top/>
      <bottom style="thin">
        <color rgb="FF056B82"/>
      </bottom>
      <diagonal/>
    </border>
    <border>
      <left style="thin">
        <color theme="2" tint="-0.249977111117893"/>
      </left>
      <right/>
      <top style="thin">
        <color rgb="FF056B82"/>
      </top>
      <bottom style="thin">
        <color rgb="FF056B82"/>
      </bottom>
      <diagonal/>
    </border>
    <border>
      <left/>
      <right style="thin">
        <color theme="2" tint="-0.249977111117893"/>
      </right>
      <top style="thin">
        <color rgb="FF056B82"/>
      </top>
      <bottom style="thin">
        <color rgb="FF056B82"/>
      </bottom>
      <diagonal/>
    </border>
    <border diagonalDown="1">
      <left style="thin">
        <color theme="2" tint="-0.249977111117893"/>
      </left>
      <right/>
      <top style="thin">
        <color rgb="FF056B82"/>
      </top>
      <bottom/>
      <diagonal style="thin">
        <color theme="0" tint="-0.14993743705557422"/>
      </diagonal>
    </border>
    <border diagonalDown="1">
      <left style="thin">
        <color theme="2" tint="-0.249977111117893"/>
      </left>
      <right/>
      <top/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 style="thin">
        <color rgb="FF056B82"/>
      </top>
      <bottom/>
      <diagonal style="thin">
        <color theme="0" tint="-0.14996795556505021"/>
      </diagonal>
    </border>
    <border diagonalUp="1">
      <left/>
      <right style="thin">
        <color theme="2" tint="-0.249977111117893"/>
      </right>
      <top/>
      <bottom/>
      <diagonal style="thin">
        <color theme="0" tint="-0.14996795556505021"/>
      </diagonal>
    </border>
    <border diagonalUp="1">
      <left/>
      <right style="thin">
        <color theme="2" tint="-0.249977111117893"/>
      </right>
      <top/>
      <bottom style="thin">
        <color rgb="FF056B82"/>
      </bottom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 style="thin">
        <color rgb="FF056B82"/>
      </bottom>
      <diagonal style="thin">
        <color theme="0" tint="-0.14993743705557422"/>
      </diagonal>
    </border>
    <border>
      <left/>
      <right/>
      <top style="thin">
        <color rgb="FF056B82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2" fontId="7" fillId="0" borderId="0" xfId="0" applyNumberFormat="1" applyFont="1" applyAlignment="1">
      <alignment vertical="center" wrapText="1"/>
    </xf>
    <xf numFmtId="3" fontId="5" fillId="0" borderId="1" xfId="1" applyNumberFormat="1" applyFont="1" applyBorder="1" applyAlignment="1">
      <alignment horizontal="right" vertical="center" indent="2"/>
    </xf>
    <xf numFmtId="165" fontId="5" fillId="0" borderId="1" xfId="1" applyNumberFormat="1" applyFont="1" applyFill="1" applyBorder="1" applyAlignment="1">
      <alignment horizontal="right" vertical="center" indent="2" readingOrder="1"/>
    </xf>
    <xf numFmtId="166" fontId="8" fillId="0" borderId="1" xfId="0" applyNumberFormat="1" applyFont="1" applyBorder="1" applyAlignment="1">
      <alignment vertical="center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righ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righ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10" fillId="2" borderId="0" xfId="3" applyFont="1" applyFill="1" applyAlignment="1">
      <alignment horizontal="center" vertical="center"/>
    </xf>
    <xf numFmtId="3" fontId="11" fillId="0" borderId="0" xfId="1" applyNumberFormat="1" applyFont="1" applyBorder="1" applyAlignment="1">
      <alignment horizontal="right" vertical="center" indent="2"/>
    </xf>
    <xf numFmtId="165" fontId="11" fillId="0" borderId="0" xfId="1" applyNumberFormat="1" applyFont="1" applyBorder="1" applyAlignment="1">
      <alignment horizontal="right" vertical="center" indent="2" readingOrder="1"/>
    </xf>
    <xf numFmtId="166" fontId="12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right"/>
    </xf>
    <xf numFmtId="166" fontId="14" fillId="0" borderId="1" xfId="0" applyNumberFormat="1" applyFont="1" applyBorder="1" applyAlignment="1">
      <alignment horizontal="right"/>
    </xf>
    <xf numFmtId="0" fontId="15" fillId="0" borderId="11" xfId="0" applyFont="1" applyBorder="1" applyAlignment="1">
      <alignment horizontal="right" vertical="center" wrapText="1" readingOrder="2"/>
    </xf>
    <xf numFmtId="2" fontId="16" fillId="0" borderId="0" xfId="0" applyNumberFormat="1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colors>
    <mruColors>
      <color rgb="FF0097AF"/>
      <color rgb="FF056B82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66099</xdr:colOff>
      <xdr:row>0</xdr:row>
      <xdr:rowOff>149742</xdr:rowOff>
    </xdr:from>
    <xdr:to>
      <xdr:col>1</xdr:col>
      <xdr:colOff>529966</xdr:colOff>
      <xdr:row>3</xdr:row>
      <xdr:rowOff>73224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2DDBC-55EF-433A-B6C0-D0EF4F09F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994396" y="149742"/>
          <a:ext cx="2084668" cy="504463"/>
        </a:xfrm>
        <a:prstGeom prst="rect">
          <a:avLst/>
        </a:prstGeom>
      </xdr:spPr>
    </xdr:pic>
    <xdr:clientData/>
  </xdr:twoCellAnchor>
  <xdr:twoCellAnchor editAs="oneCell">
    <xdr:from>
      <xdr:col>17</xdr:col>
      <xdr:colOff>433742</xdr:colOff>
      <xdr:row>0</xdr:row>
      <xdr:rowOff>132021</xdr:rowOff>
    </xdr:from>
    <xdr:to>
      <xdr:col>19</xdr:col>
      <xdr:colOff>1336502</xdr:colOff>
      <xdr:row>4</xdr:row>
      <xdr:rowOff>42028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412280-C8E9-4816-B250-690D3144F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369369" y="132021"/>
          <a:ext cx="2897029" cy="73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"/>
  <sheetViews>
    <sheetView showGridLines="0" rightToLeft="1" tabSelected="1" view="pageBreakPreview" zoomScale="58" zoomScaleNormal="100" zoomScaleSheetLayoutView="86" workbookViewId="0">
      <selection activeCell="T24" sqref="T24"/>
    </sheetView>
  </sheetViews>
  <sheetFormatPr defaultRowHeight="15.75" x14ac:dyDescent="0.25"/>
  <cols>
    <col min="1" max="1" width="24.28515625" style="1" bestFit="1" customWidth="1"/>
    <col min="2" max="3" width="10.5703125" style="1" bestFit="1" customWidth="1"/>
    <col min="4" max="4" width="19.42578125" style="1" bestFit="1" customWidth="1"/>
    <col min="5" max="5" width="10.5703125" style="1" bestFit="1" customWidth="1"/>
    <col min="6" max="6" width="11.7109375" style="1" bestFit="1" customWidth="1"/>
    <col min="7" max="7" width="19.42578125" style="1" bestFit="1" customWidth="1"/>
    <col min="8" max="9" width="11.7109375" style="1" bestFit="1" customWidth="1"/>
    <col min="10" max="10" width="19.42578125" style="1" bestFit="1" customWidth="1"/>
    <col min="11" max="11" width="11.7109375" style="1" bestFit="1" customWidth="1"/>
    <col min="12" max="12" width="13.5703125" style="1" bestFit="1" customWidth="1"/>
    <col min="13" max="13" width="19.42578125" style="1" bestFit="1" customWidth="1"/>
    <col min="14" max="14" width="10.5703125" style="1" bestFit="1" customWidth="1"/>
    <col min="15" max="15" width="11.7109375" style="1" bestFit="1" customWidth="1"/>
    <col min="16" max="16" width="19.42578125" style="1" bestFit="1" customWidth="1"/>
    <col min="17" max="18" width="10.5703125" style="1" bestFit="1" customWidth="1"/>
    <col min="19" max="19" width="19.140625" style="1" bestFit="1" customWidth="1"/>
    <col min="20" max="20" width="22.5703125" style="1" bestFit="1" customWidth="1"/>
    <col min="21" max="24" width="9.140625" style="1"/>
    <col min="25" max="25" width="19.5703125" style="1" customWidth="1"/>
    <col min="26" max="16384" width="9.140625" style="1"/>
  </cols>
  <sheetData>
    <row r="1" spans="1:20" x14ac:dyDescent="0.25">
      <c r="A1" s="1" t="s">
        <v>24</v>
      </c>
      <c r="T1" s="1" t="s">
        <v>23</v>
      </c>
    </row>
    <row r="4" spans="1:20" ht="18.75" x14ac:dyDescent="0.25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8.75" x14ac:dyDescent="0.25">
      <c r="A5" s="22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3" customFormat="1" ht="14.2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6"/>
    </row>
    <row r="7" spans="1:20" s="2" customFormat="1" ht="30.75" customHeight="1" x14ac:dyDescent="0.25">
      <c r="A7" s="15" t="s">
        <v>26</v>
      </c>
      <c r="B7" s="12" t="s">
        <v>31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  <c r="N7" s="12" t="s">
        <v>32</v>
      </c>
      <c r="O7" s="13"/>
      <c r="P7" s="13"/>
      <c r="Q7" s="13"/>
      <c r="R7" s="13"/>
      <c r="S7" s="16"/>
      <c r="T7" s="17" t="s">
        <v>25</v>
      </c>
    </row>
    <row r="8" spans="1:20" s="5" customFormat="1" ht="27.75" customHeight="1" x14ac:dyDescent="0.25">
      <c r="A8" s="18"/>
      <c r="B8" s="12" t="s">
        <v>20</v>
      </c>
      <c r="C8" s="13"/>
      <c r="D8" s="16"/>
      <c r="E8" s="12" t="s">
        <v>27</v>
      </c>
      <c r="F8" s="13"/>
      <c r="G8" s="16"/>
      <c r="H8" s="12" t="s">
        <v>21</v>
      </c>
      <c r="I8" s="13"/>
      <c r="J8" s="16"/>
      <c r="K8" s="12" t="s">
        <v>22</v>
      </c>
      <c r="L8" s="13"/>
      <c r="M8" s="16"/>
      <c r="N8" s="12" t="s">
        <v>35</v>
      </c>
      <c r="O8" s="13"/>
      <c r="P8" s="16"/>
      <c r="Q8" s="12" t="s">
        <v>36</v>
      </c>
      <c r="R8" s="13"/>
      <c r="S8" s="16"/>
      <c r="T8" s="19"/>
    </row>
    <row r="9" spans="1:20" ht="63" customHeight="1" x14ac:dyDescent="0.25">
      <c r="A9" s="20"/>
      <c r="B9" s="14" t="s">
        <v>28</v>
      </c>
      <c r="C9" s="14" t="s">
        <v>29</v>
      </c>
      <c r="D9" s="14" t="s">
        <v>30</v>
      </c>
      <c r="E9" s="14" t="s">
        <v>28</v>
      </c>
      <c r="F9" s="14" t="s">
        <v>29</v>
      </c>
      <c r="G9" s="14" t="s">
        <v>30</v>
      </c>
      <c r="H9" s="14" t="s">
        <v>28</v>
      </c>
      <c r="I9" s="14" t="s">
        <v>29</v>
      </c>
      <c r="J9" s="14" t="s">
        <v>30</v>
      </c>
      <c r="K9" s="14" t="s">
        <v>28</v>
      </c>
      <c r="L9" s="14" t="s">
        <v>29</v>
      </c>
      <c r="M9" s="14" t="s">
        <v>30</v>
      </c>
      <c r="N9" s="14" t="s">
        <v>28</v>
      </c>
      <c r="O9" s="14" t="s">
        <v>29</v>
      </c>
      <c r="P9" s="14" t="s">
        <v>30</v>
      </c>
      <c r="Q9" s="14" t="s">
        <v>28</v>
      </c>
      <c r="R9" s="14" t="s">
        <v>29</v>
      </c>
      <c r="S9" s="14" t="s">
        <v>30</v>
      </c>
      <c r="T9" s="21"/>
    </row>
    <row r="10" spans="1:20" ht="33.75" customHeight="1" x14ac:dyDescent="0.5">
      <c r="A10" s="26" t="s">
        <v>19</v>
      </c>
      <c r="B10" s="23">
        <v>2406</v>
      </c>
      <c r="C10" s="23">
        <v>3487</v>
      </c>
      <c r="D10" s="24">
        <f>C10/B10</f>
        <v>1.4492934330839569</v>
      </c>
      <c r="E10" s="23">
        <v>17107</v>
      </c>
      <c r="F10" s="23">
        <v>78710</v>
      </c>
      <c r="G10" s="24">
        <f>F10/E10</f>
        <v>4.6010405097328579</v>
      </c>
      <c r="H10" s="23">
        <v>40806</v>
      </c>
      <c r="I10" s="23">
        <v>90376</v>
      </c>
      <c r="J10" s="24">
        <f>I10/H10</f>
        <v>2.2147723374013624</v>
      </c>
      <c r="K10" s="23">
        <v>320161</v>
      </c>
      <c r="L10" s="23">
        <v>564649</v>
      </c>
      <c r="M10" s="24">
        <f>L10/K10</f>
        <v>1.7636407932259082</v>
      </c>
      <c r="N10" s="23">
        <v>42432</v>
      </c>
      <c r="O10" s="23">
        <v>70737</v>
      </c>
      <c r="P10" s="24">
        <f>O10/N10</f>
        <v>1.6670673076923077</v>
      </c>
      <c r="Q10" s="23">
        <v>5915</v>
      </c>
      <c r="R10" s="23">
        <v>8333</v>
      </c>
      <c r="S10" s="24">
        <f>R10/Q10</f>
        <v>1.4087912087912089</v>
      </c>
      <c r="T10" s="25" t="s">
        <v>18</v>
      </c>
    </row>
    <row r="11" spans="1:20" ht="33.75" customHeight="1" x14ac:dyDescent="0.5">
      <c r="A11" s="26" t="s">
        <v>17</v>
      </c>
      <c r="B11" s="23">
        <v>2163</v>
      </c>
      <c r="C11" s="23">
        <v>4640</v>
      </c>
      <c r="D11" s="24">
        <f t="shared" ref="D11:D17" si="0">C11/B11</f>
        <v>2.1451687471104948</v>
      </c>
      <c r="E11" s="23">
        <v>9540</v>
      </c>
      <c r="F11" s="23">
        <v>29706</v>
      </c>
      <c r="G11" s="24">
        <f t="shared" ref="G11:G17" si="1">F11/E11</f>
        <v>3.1138364779874212</v>
      </c>
      <c r="H11" s="23">
        <v>18159</v>
      </c>
      <c r="I11" s="23">
        <v>37607</v>
      </c>
      <c r="J11" s="24">
        <f t="shared" ref="J11:J17" si="2">I11/H11</f>
        <v>2.0709840850267085</v>
      </c>
      <c r="K11" s="23">
        <v>33019</v>
      </c>
      <c r="L11" s="23">
        <v>59396</v>
      </c>
      <c r="M11" s="24">
        <f t="shared" ref="M11:M17" si="3">L11/K11</f>
        <v>1.7988430903419244</v>
      </c>
      <c r="N11" s="23">
        <v>13053</v>
      </c>
      <c r="O11" s="23">
        <v>35094</v>
      </c>
      <c r="P11" s="24">
        <f t="shared" ref="P11:P17" si="4">O11/N11</f>
        <v>2.6885773385428635</v>
      </c>
      <c r="Q11" s="23">
        <v>3066</v>
      </c>
      <c r="R11" s="23">
        <v>3940</v>
      </c>
      <c r="S11" s="24">
        <f t="shared" ref="S11:S17" si="5">R11/Q11</f>
        <v>1.2850619699934769</v>
      </c>
      <c r="T11" s="25" t="s">
        <v>16</v>
      </c>
    </row>
    <row r="12" spans="1:20" ht="33.75" customHeight="1" x14ac:dyDescent="0.5">
      <c r="A12" s="26" t="s">
        <v>15</v>
      </c>
      <c r="B12" s="23">
        <v>345</v>
      </c>
      <c r="C12" s="23">
        <v>403</v>
      </c>
      <c r="D12" s="24">
        <f t="shared" si="0"/>
        <v>1.1681159420289855</v>
      </c>
      <c r="E12" s="23">
        <v>874</v>
      </c>
      <c r="F12" s="23">
        <v>2408</v>
      </c>
      <c r="G12" s="24">
        <f t="shared" si="1"/>
        <v>2.7551487414187643</v>
      </c>
      <c r="H12" s="23">
        <v>2006</v>
      </c>
      <c r="I12" s="23">
        <v>5585</v>
      </c>
      <c r="J12" s="24">
        <f t="shared" si="2"/>
        <v>2.7841475573280161</v>
      </c>
      <c r="K12" s="23">
        <v>4107</v>
      </c>
      <c r="L12" s="23">
        <v>10277</v>
      </c>
      <c r="M12" s="24">
        <f t="shared" si="3"/>
        <v>2.5023131239347456</v>
      </c>
      <c r="N12" s="23">
        <v>1348</v>
      </c>
      <c r="O12" s="23">
        <v>4379</v>
      </c>
      <c r="P12" s="24">
        <f t="shared" si="4"/>
        <v>3.2485163204747773</v>
      </c>
      <c r="Q12" s="23">
        <v>883</v>
      </c>
      <c r="R12" s="23">
        <v>1071</v>
      </c>
      <c r="S12" s="24">
        <f t="shared" si="5"/>
        <v>1.2129105322763307</v>
      </c>
      <c r="T12" s="25" t="s">
        <v>14</v>
      </c>
    </row>
    <row r="13" spans="1:20" ht="33.75" customHeight="1" x14ac:dyDescent="0.5">
      <c r="A13" s="26" t="s">
        <v>13</v>
      </c>
      <c r="B13" s="23">
        <v>69</v>
      </c>
      <c r="C13" s="23">
        <v>182</v>
      </c>
      <c r="D13" s="24">
        <f t="shared" si="0"/>
        <v>2.63768115942029</v>
      </c>
      <c r="E13" s="23">
        <v>450</v>
      </c>
      <c r="F13" s="23">
        <v>2295</v>
      </c>
      <c r="G13" s="24">
        <f t="shared" si="1"/>
        <v>5.0999999999999996</v>
      </c>
      <c r="H13" s="23">
        <v>1953</v>
      </c>
      <c r="I13" s="23">
        <v>6010</v>
      </c>
      <c r="J13" s="24">
        <f t="shared" si="2"/>
        <v>3.07731694828469</v>
      </c>
      <c r="K13" s="23">
        <v>11193</v>
      </c>
      <c r="L13" s="23">
        <v>23216</v>
      </c>
      <c r="M13" s="24">
        <f t="shared" si="3"/>
        <v>2.0741534887876352</v>
      </c>
      <c r="N13" s="23">
        <v>981</v>
      </c>
      <c r="O13" s="23">
        <v>6055</v>
      </c>
      <c r="P13" s="24">
        <f t="shared" si="4"/>
        <v>6.1722731906218149</v>
      </c>
      <c r="Q13" s="23">
        <v>35</v>
      </c>
      <c r="R13" s="23">
        <v>64</v>
      </c>
      <c r="S13" s="24">
        <f t="shared" si="5"/>
        <v>1.8285714285714285</v>
      </c>
      <c r="T13" s="25" t="s">
        <v>12</v>
      </c>
    </row>
    <row r="14" spans="1:20" ht="33.75" customHeight="1" x14ac:dyDescent="0.5">
      <c r="A14" s="26" t="s">
        <v>11</v>
      </c>
      <c r="B14" s="23">
        <v>5317</v>
      </c>
      <c r="C14" s="23">
        <v>9325</v>
      </c>
      <c r="D14" s="24">
        <f t="shared" si="0"/>
        <v>1.7538085386496145</v>
      </c>
      <c r="E14" s="23">
        <v>13645</v>
      </c>
      <c r="F14" s="23">
        <v>72847</v>
      </c>
      <c r="G14" s="24">
        <f t="shared" si="1"/>
        <v>5.3387321363136682</v>
      </c>
      <c r="H14" s="23">
        <v>28282</v>
      </c>
      <c r="I14" s="23">
        <v>74545</v>
      </c>
      <c r="J14" s="24">
        <f t="shared" si="2"/>
        <v>2.6357754048511421</v>
      </c>
      <c r="K14" s="23">
        <v>57386</v>
      </c>
      <c r="L14" s="23">
        <v>160127</v>
      </c>
      <c r="M14" s="24">
        <f t="shared" si="3"/>
        <v>2.7903495626110897</v>
      </c>
      <c r="N14" s="23">
        <v>17749</v>
      </c>
      <c r="O14" s="23">
        <v>41694</v>
      </c>
      <c r="P14" s="24">
        <f t="shared" si="4"/>
        <v>2.3490900895825115</v>
      </c>
      <c r="Q14" s="23">
        <v>14288</v>
      </c>
      <c r="R14" s="23">
        <v>16891</v>
      </c>
      <c r="S14" s="24">
        <f t="shared" si="5"/>
        <v>1.1821808510638299</v>
      </c>
      <c r="T14" s="25" t="s">
        <v>10</v>
      </c>
    </row>
    <row r="15" spans="1:20" ht="33.75" customHeight="1" x14ac:dyDescent="0.5">
      <c r="A15" s="26" t="s">
        <v>9</v>
      </c>
      <c r="B15" s="23">
        <v>102</v>
      </c>
      <c r="C15" s="23">
        <v>197</v>
      </c>
      <c r="D15" s="24">
        <f t="shared" si="0"/>
        <v>1.9313725490196079</v>
      </c>
      <c r="E15" s="23">
        <v>3334</v>
      </c>
      <c r="F15" s="23">
        <v>25139</v>
      </c>
      <c r="G15" s="24">
        <f t="shared" si="1"/>
        <v>7.5401919616076789</v>
      </c>
      <c r="H15" s="23">
        <v>20382</v>
      </c>
      <c r="I15" s="23">
        <v>113254</v>
      </c>
      <c r="J15" s="24">
        <f t="shared" si="2"/>
        <v>5.5565695221273677</v>
      </c>
      <c r="K15" s="23">
        <v>95492</v>
      </c>
      <c r="L15" s="23">
        <v>459493</v>
      </c>
      <c r="M15" s="24">
        <f t="shared" si="3"/>
        <v>4.8118481129309263</v>
      </c>
      <c r="N15" s="23">
        <v>3744</v>
      </c>
      <c r="O15" s="23">
        <v>23860</v>
      </c>
      <c r="P15" s="24">
        <f t="shared" si="4"/>
        <v>6.3728632478632479</v>
      </c>
      <c r="Q15" s="23">
        <v>70</v>
      </c>
      <c r="R15" s="23">
        <v>74</v>
      </c>
      <c r="S15" s="24">
        <f t="shared" si="5"/>
        <v>1.0571428571428572</v>
      </c>
      <c r="T15" s="25" t="s">
        <v>8</v>
      </c>
    </row>
    <row r="16" spans="1:20" ht="33.75" customHeight="1" x14ac:dyDescent="0.5">
      <c r="A16" s="26" t="s">
        <v>7</v>
      </c>
      <c r="B16" s="23">
        <v>9</v>
      </c>
      <c r="C16" s="23">
        <v>13</v>
      </c>
      <c r="D16" s="24">
        <f t="shared" si="0"/>
        <v>1.4444444444444444</v>
      </c>
      <c r="E16" s="23">
        <v>95</v>
      </c>
      <c r="F16" s="23">
        <v>710</v>
      </c>
      <c r="G16" s="24">
        <f t="shared" si="1"/>
        <v>7.4736842105263159</v>
      </c>
      <c r="H16" s="23">
        <v>500</v>
      </c>
      <c r="I16" s="23">
        <v>1490</v>
      </c>
      <c r="J16" s="24">
        <f t="shared" si="2"/>
        <v>2.98</v>
      </c>
      <c r="K16" s="23">
        <v>2425</v>
      </c>
      <c r="L16" s="23">
        <v>5430</v>
      </c>
      <c r="M16" s="24">
        <f t="shared" si="3"/>
        <v>2.2391752577319588</v>
      </c>
      <c r="N16" s="23">
        <v>177</v>
      </c>
      <c r="O16" s="23">
        <v>1070</v>
      </c>
      <c r="P16" s="24">
        <f t="shared" si="4"/>
        <v>6.0451977401129939</v>
      </c>
      <c r="Q16" s="23">
        <v>15</v>
      </c>
      <c r="R16" s="23">
        <v>16</v>
      </c>
      <c r="S16" s="24">
        <f t="shared" si="5"/>
        <v>1.0666666666666667</v>
      </c>
      <c r="T16" s="25" t="s">
        <v>6</v>
      </c>
    </row>
    <row r="17" spans="1:21" ht="33.75" customHeight="1" x14ac:dyDescent="0.5">
      <c r="A17" s="26" t="s">
        <v>5</v>
      </c>
      <c r="B17" s="23">
        <v>0</v>
      </c>
      <c r="C17" s="23">
        <v>0</v>
      </c>
      <c r="D17" s="24" t="e">
        <f t="shared" si="0"/>
        <v>#DIV/0!</v>
      </c>
      <c r="E17" s="23">
        <v>330</v>
      </c>
      <c r="F17" s="23">
        <v>1036</v>
      </c>
      <c r="G17" s="24">
        <f t="shared" si="1"/>
        <v>3.1393939393939392</v>
      </c>
      <c r="H17" s="23">
        <v>385</v>
      </c>
      <c r="I17" s="23">
        <v>1069</v>
      </c>
      <c r="J17" s="24">
        <f t="shared" si="2"/>
        <v>2.7766233766233768</v>
      </c>
      <c r="K17" s="23">
        <v>3200</v>
      </c>
      <c r="L17" s="23">
        <v>7607</v>
      </c>
      <c r="M17" s="24">
        <f t="shared" si="3"/>
        <v>2.3771874999999998</v>
      </c>
      <c r="N17" s="23">
        <v>4280</v>
      </c>
      <c r="O17" s="23">
        <v>7548</v>
      </c>
      <c r="P17" s="24">
        <f t="shared" si="4"/>
        <v>1.7635514018691589</v>
      </c>
      <c r="Q17" s="23">
        <v>2</v>
      </c>
      <c r="R17" s="23">
        <v>3</v>
      </c>
      <c r="S17" s="24">
        <f t="shared" si="5"/>
        <v>1.5</v>
      </c>
      <c r="T17" s="25" t="s">
        <v>4</v>
      </c>
    </row>
    <row r="18" spans="1:21" s="4" customFormat="1" ht="20.25" x14ac:dyDescent="0.5">
      <c r="A18" s="27" t="s">
        <v>3</v>
      </c>
      <c r="B18" s="9">
        <f>SUM(B10:B17)</f>
        <v>10411</v>
      </c>
      <c r="C18" s="9">
        <f>SUM(C10:C17)</f>
        <v>18247</v>
      </c>
      <c r="D18" s="10">
        <f>C18/B18</f>
        <v>1.7526654500048027</v>
      </c>
      <c r="E18" s="9">
        <f>SUM(E10:E17)</f>
        <v>45375</v>
      </c>
      <c r="F18" s="9">
        <f>SUM(F10:F17)</f>
        <v>212851</v>
      </c>
      <c r="G18" s="10">
        <f>F18/E18</f>
        <v>4.6909311294765841</v>
      </c>
      <c r="H18" s="9">
        <f>SUM(H10:H17)</f>
        <v>112473</v>
      </c>
      <c r="I18" s="9">
        <f>SUM(I10:I17)</f>
        <v>329936</v>
      </c>
      <c r="J18" s="10">
        <f>I18/H18</f>
        <v>2.9334684768788954</v>
      </c>
      <c r="K18" s="9">
        <f>SUM(K10:K17)</f>
        <v>526983</v>
      </c>
      <c r="L18" s="9">
        <f>SUM(L10:L17)</f>
        <v>1290195</v>
      </c>
      <c r="M18" s="10">
        <f>L18/K18</f>
        <v>2.4482668321369001</v>
      </c>
      <c r="N18" s="9">
        <f>SUM(N10:N17)</f>
        <v>83764</v>
      </c>
      <c r="O18" s="9">
        <f>SUM(O10:O17)</f>
        <v>190437</v>
      </c>
      <c r="P18" s="10">
        <f>O18/N18</f>
        <v>2.2734945800105058</v>
      </c>
      <c r="Q18" s="9">
        <f>SUM(Q10:Q17)</f>
        <v>24274</v>
      </c>
      <c r="R18" s="9">
        <f>SUM(R10:R17)</f>
        <v>30392</v>
      </c>
      <c r="S18" s="10">
        <f>R18/Q18</f>
        <v>1.2520392189173601</v>
      </c>
      <c r="T18" s="11" t="s">
        <v>2</v>
      </c>
    </row>
    <row r="19" spans="1:21" ht="42" customHeight="1" x14ac:dyDescent="0.25">
      <c r="A19" s="28" t="s">
        <v>1</v>
      </c>
      <c r="B19" s="28"/>
      <c r="C19" s="28"/>
      <c r="S19" s="29" t="s">
        <v>0</v>
      </c>
      <c r="T19" s="29"/>
      <c r="U19" s="8"/>
    </row>
  </sheetData>
  <mergeCells count="14">
    <mergeCell ref="A19:C19"/>
    <mergeCell ref="S19:T19"/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DBB86-0883-4A9C-A1D8-47FAF0018E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44799A-2511-47CC-92CD-20EC2959C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1BAED-120D-4EAF-957A-D8B56AB85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2023-10-10T10:26:23Z</dcterms:modified>
</cp:coreProperties>
</file>